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LISTINO CABINA" sheetId="1" r:id="rId1"/>
  </sheets>
  <definedNames>
    <definedName name="_xlnm.Print_Area" localSheetId="0">'LISTINO CABINA'!$A$1:$H$148</definedName>
  </definedNames>
  <calcPr calcId="162913"/>
</workbook>
</file>

<file path=xl/calcChain.xml><?xml version="1.0" encoding="utf-8"?>
<calcChain xmlns="http://schemas.openxmlformats.org/spreadsheetml/2006/main">
  <c r="F123" i="1" l="1"/>
  <c r="H123" i="1"/>
  <c r="H76" i="1" l="1"/>
  <c r="H77" i="1"/>
  <c r="H75" i="1"/>
  <c r="F140" i="1"/>
  <c r="F139" i="1"/>
  <c r="H138" i="1"/>
  <c r="H139" i="1"/>
  <c r="H140" i="1"/>
  <c r="F138" i="1"/>
  <c r="H19" i="1"/>
  <c r="H20" i="1"/>
  <c r="H21" i="1"/>
  <c r="H22" i="1"/>
  <c r="F133" i="1"/>
  <c r="H133" i="1"/>
  <c r="F134" i="1"/>
  <c r="H134" i="1"/>
  <c r="F135" i="1"/>
  <c r="H135" i="1"/>
  <c r="F137" i="1"/>
  <c r="H137" i="1"/>
  <c r="H116" i="1"/>
  <c r="F116" i="1"/>
  <c r="H115" i="1"/>
  <c r="F115" i="1"/>
  <c r="H113" i="1"/>
  <c r="F113" i="1"/>
  <c r="F98" i="1"/>
  <c r="H98" i="1"/>
  <c r="H97" i="1"/>
  <c r="F97" i="1"/>
  <c r="H96" i="1"/>
  <c r="F96" i="1"/>
  <c r="H93" i="1"/>
  <c r="F93" i="1"/>
  <c r="H92" i="1"/>
  <c r="F92" i="1"/>
  <c r="F62" i="1"/>
  <c r="H62" i="1"/>
  <c r="F63" i="1"/>
  <c r="H63" i="1"/>
  <c r="F64" i="1"/>
  <c r="H64" i="1"/>
  <c r="F65" i="1"/>
  <c r="H65" i="1"/>
  <c r="F66" i="1"/>
  <c r="H66" i="1"/>
  <c r="H61" i="1"/>
  <c r="F61" i="1"/>
  <c r="H15" i="1"/>
  <c r="F15" i="1"/>
  <c r="H131" i="1" l="1"/>
  <c r="H132" i="1"/>
  <c r="F132" i="1"/>
  <c r="F131" i="1"/>
  <c r="H136" i="1" l="1"/>
  <c r="F136" i="1"/>
  <c r="H130" i="1" l="1"/>
  <c r="F130" i="1"/>
  <c r="F129" i="1" l="1"/>
  <c r="H129" i="1"/>
  <c r="F108" i="1" l="1"/>
  <c r="H108" i="1"/>
  <c r="F109" i="1"/>
  <c r="H109" i="1"/>
  <c r="F110" i="1"/>
  <c r="H110" i="1"/>
  <c r="H80" i="1"/>
  <c r="H12" i="1"/>
  <c r="H13" i="1"/>
  <c r="H14" i="1"/>
  <c r="H16" i="1"/>
  <c r="H17" i="1"/>
  <c r="H18" i="1"/>
  <c r="H23" i="1"/>
  <c r="H24" i="1"/>
  <c r="H25" i="1"/>
  <c r="H26" i="1"/>
  <c r="H27" i="1"/>
  <c r="H28" i="1"/>
  <c r="H29" i="1"/>
  <c r="H11" i="1"/>
  <c r="H10" i="1"/>
  <c r="H33" i="1"/>
  <c r="H34" i="1"/>
  <c r="H35" i="1"/>
  <c r="H36" i="1"/>
  <c r="H37" i="1"/>
  <c r="H38" i="1"/>
  <c r="H39" i="1"/>
  <c r="H32" i="1"/>
  <c r="H44" i="1"/>
  <c r="H43" i="1"/>
  <c r="H42" i="1"/>
  <c r="H49" i="1"/>
  <c r="H48" i="1"/>
  <c r="H47" i="1"/>
  <c r="H57" i="1"/>
  <c r="H58" i="1"/>
  <c r="H56" i="1"/>
  <c r="H55" i="1"/>
  <c r="H54" i="1"/>
  <c r="H53" i="1"/>
  <c r="H52" i="1"/>
  <c r="H72" i="1"/>
  <c r="H73" i="1"/>
  <c r="H74" i="1"/>
  <c r="H78" i="1"/>
  <c r="H79" i="1"/>
  <c r="H81" i="1"/>
  <c r="H82" i="1"/>
  <c r="H71" i="1"/>
  <c r="H70" i="1"/>
  <c r="H69" i="1"/>
  <c r="H89" i="1"/>
  <c r="H88" i="1"/>
  <c r="H87" i="1"/>
  <c r="H86" i="1"/>
  <c r="H85" i="1"/>
  <c r="H95" i="1"/>
  <c r="H94" i="1"/>
  <c r="H106" i="1"/>
  <c r="H107" i="1"/>
  <c r="H105" i="1"/>
  <c r="H104" i="1"/>
  <c r="H103" i="1"/>
  <c r="H102" i="1"/>
  <c r="H101" i="1"/>
  <c r="H114" i="1"/>
  <c r="H117" i="1"/>
  <c r="H120" i="1"/>
  <c r="H121" i="1"/>
  <c r="H122" i="1"/>
  <c r="H124" i="1"/>
  <c r="H125" i="1"/>
  <c r="H126" i="1"/>
  <c r="H127" i="1"/>
  <c r="H128" i="1"/>
  <c r="F128" i="1"/>
  <c r="F126" i="1"/>
  <c r="F124" i="1"/>
  <c r="F125" i="1"/>
  <c r="F122" i="1"/>
  <c r="F121" i="1"/>
  <c r="F120" i="1"/>
  <c r="F117" i="1"/>
  <c r="F114" i="1"/>
  <c r="F107" i="1"/>
  <c r="F106" i="1"/>
  <c r="F105" i="1"/>
  <c r="F104" i="1"/>
  <c r="F103" i="1"/>
  <c r="F102" i="1"/>
  <c r="F101" i="1"/>
  <c r="F95" i="1"/>
  <c r="F94" i="1"/>
  <c r="F89" i="1"/>
  <c r="F88" i="1"/>
  <c r="F87" i="1"/>
  <c r="F86" i="1"/>
  <c r="F85" i="1"/>
  <c r="F127" i="1"/>
  <c r="F55" i="1"/>
  <c r="F56" i="1"/>
  <c r="F57" i="1"/>
  <c r="F58" i="1"/>
  <c r="F54" i="1"/>
  <c r="F53" i="1"/>
  <c r="F52" i="1"/>
  <c r="F47" i="1"/>
  <c r="F48" i="1"/>
  <c r="F49" i="1"/>
  <c r="F43" i="1"/>
  <c r="F44" i="1"/>
  <c r="F42" i="1"/>
  <c r="F33" i="1"/>
  <c r="F34" i="1"/>
  <c r="F35" i="1"/>
  <c r="F36" i="1"/>
  <c r="F37" i="1"/>
  <c r="F38" i="1"/>
  <c r="F39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/>
  <c r="F32" i="1"/>
  <c r="F67" i="1" l="1"/>
  <c r="F83" i="1"/>
  <c r="H111" i="1"/>
  <c r="H83" i="1"/>
  <c r="H50" i="1"/>
  <c r="H45" i="1"/>
  <c r="F30" i="1"/>
  <c r="F45" i="1"/>
  <c r="F111" i="1"/>
  <c r="F99" i="1"/>
  <c r="H30" i="1"/>
  <c r="F40" i="1"/>
  <c r="F141" i="1"/>
  <c r="H59" i="1"/>
  <c r="H40" i="1"/>
  <c r="H90" i="1"/>
  <c r="H67" i="1"/>
  <c r="H141" i="1"/>
  <c r="F50" i="1"/>
  <c r="F90" i="1"/>
  <c r="H99" i="1"/>
  <c r="F59" i="1"/>
  <c r="B144" i="1"/>
  <c r="B143" i="1"/>
  <c r="B145" i="1"/>
  <c r="H118" i="1"/>
  <c r="F143" i="1"/>
  <c r="F142" i="1"/>
  <c r="F118" i="1"/>
</calcChain>
</file>

<file path=xl/sharedStrings.xml><?xml version="1.0" encoding="utf-8"?>
<sst xmlns="http://schemas.openxmlformats.org/spreadsheetml/2006/main" count="434" uniqueCount="263">
  <si>
    <t>CLIENTE</t>
  </si>
  <si>
    <t>COD.CL.</t>
  </si>
  <si>
    <t>AGENTE:</t>
  </si>
  <si>
    <t>VIA</t>
  </si>
  <si>
    <t>COD UNIVOCO</t>
  </si>
  <si>
    <t>PEC</t>
  </si>
  <si>
    <t>CITTA'</t>
  </si>
  <si>
    <t>CAP</t>
  </si>
  <si>
    <t>TEL</t>
  </si>
  <si>
    <t>P.IVA</t>
  </si>
  <si>
    <t>COND:PAG.</t>
  </si>
  <si>
    <t>E-mail</t>
  </si>
  <si>
    <t>CODICE</t>
  </si>
  <si>
    <t>BODY PACK - AVVOLGIMENTI CORPO</t>
  </si>
  <si>
    <t>ML/KG</t>
  </si>
  <si>
    <t>PREZZO</t>
  </si>
  <si>
    <t>Q.TA</t>
  </si>
  <si>
    <t>TOT</t>
  </si>
  <si>
    <t>OMAGGI</t>
  </si>
  <si>
    <t>BAS0001</t>
  </si>
  <si>
    <t>Micronizzato 3 Alghe</t>
  </si>
  <si>
    <t>1 kg</t>
  </si>
  <si>
    <t>BAS0001R</t>
  </si>
  <si>
    <r>
      <t xml:space="preserve">Micronizzato 3 Alghe </t>
    </r>
    <r>
      <rPr>
        <b/>
        <sz val="11"/>
        <rFont val="Century Gothic"/>
        <family val="2"/>
      </rPr>
      <t>eco ricarica</t>
    </r>
  </si>
  <si>
    <t>BAS0003</t>
  </si>
  <si>
    <t>Micronizzato Spirulina</t>
  </si>
  <si>
    <t>BAS0003R</t>
  </si>
  <si>
    <r>
      <t xml:space="preserve">Micronizzato Spirulina </t>
    </r>
    <r>
      <rPr>
        <b/>
        <sz val="11"/>
        <rFont val="Century Gothic"/>
        <family val="2"/>
      </rPr>
      <t>eco ricarica</t>
    </r>
    <r>
      <rPr>
        <sz val="11"/>
        <rFont val="Century Gothic"/>
        <family val="2"/>
      </rPr>
      <t xml:space="preserve"> </t>
    </r>
  </si>
  <si>
    <t>BAS0023</t>
  </si>
  <si>
    <t>Foglia d'Alga Gigante</t>
  </si>
  <si>
    <t>EUR0005</t>
  </si>
  <si>
    <t>Fango Naturale di Salina</t>
  </si>
  <si>
    <t xml:space="preserve">1,5 Kg </t>
  </si>
  <si>
    <t>BIO0022</t>
  </si>
  <si>
    <t xml:space="preserve">Siero d' Alga concentrato </t>
  </si>
  <si>
    <t>500 ml</t>
  </si>
  <si>
    <t>ARC0003</t>
  </si>
  <si>
    <t>Impacco Artico</t>
  </si>
  <si>
    <t>200 ml</t>
  </si>
  <si>
    <t>AMA0003</t>
  </si>
  <si>
    <t>Avvolgimento cacao peperoncino</t>
  </si>
  <si>
    <t>AMA0003R</t>
  </si>
  <si>
    <r>
      <t xml:space="preserve">Avvolgimento cacao peperoncino  </t>
    </r>
    <r>
      <rPr>
        <b/>
        <sz val="11"/>
        <rFont val="Century Gothic"/>
        <family val="2"/>
      </rPr>
      <t>eco ricarica</t>
    </r>
  </si>
  <si>
    <t>AMA0007</t>
  </si>
  <si>
    <t>Calco Termico all'Argilla Rossa</t>
  </si>
  <si>
    <t>AMA0007R</t>
  </si>
  <si>
    <r>
      <t xml:space="preserve">Calco Termico di Argilla Rossa  </t>
    </r>
    <r>
      <rPr>
        <b/>
        <sz val="11"/>
        <rFont val="Century Gothic"/>
        <family val="2"/>
      </rPr>
      <t>eco ricarica</t>
    </r>
  </si>
  <si>
    <t>POL0003</t>
  </si>
  <si>
    <t>Avvolgimento corpo al cocco</t>
  </si>
  <si>
    <t>POL0003R</t>
  </si>
  <si>
    <r>
      <t xml:space="preserve">Avvolgimento corpo al cocco </t>
    </r>
    <r>
      <rPr>
        <b/>
        <sz val="11"/>
        <rFont val="Century Gothic"/>
        <family val="2"/>
      </rPr>
      <t>eco ricarica</t>
    </r>
  </si>
  <si>
    <t>ASI0005</t>
  </si>
  <si>
    <t>Avvolgimento corpo ai 3 thes</t>
  </si>
  <si>
    <t>1 l</t>
  </si>
  <si>
    <t>ASI0005R</t>
  </si>
  <si>
    <r>
      <t xml:space="preserve">Avvolgimento corpo ai 3 thes </t>
    </r>
    <r>
      <rPr>
        <b/>
        <sz val="11"/>
        <rFont val="Century Gothic"/>
        <family val="2"/>
      </rPr>
      <t>eco ricarica</t>
    </r>
  </si>
  <si>
    <t>AFR0009</t>
  </si>
  <si>
    <t>Avvolgimento Coccole di Cotone</t>
  </si>
  <si>
    <t>AFR0009R</t>
  </si>
  <si>
    <r>
      <t xml:space="preserve">Avvolgimento Coccole di Cotone </t>
    </r>
    <r>
      <rPr>
        <b/>
        <sz val="11"/>
        <rFont val="Century Gothic"/>
        <family val="2"/>
      </rPr>
      <t>eco ricarica</t>
    </r>
  </si>
  <si>
    <t>HAM0004</t>
  </si>
  <si>
    <t xml:space="preserve">Ghassoul poudre bio </t>
  </si>
  <si>
    <t>subtotale</t>
  </si>
  <si>
    <t>BODY SCRUB - ESFOLIANTI CORPO</t>
  </si>
  <si>
    <t>EUR0001</t>
  </si>
  <si>
    <t>Scrub salino drenante al sale Grigio</t>
  </si>
  <si>
    <t>SALEHIMAL</t>
  </si>
  <si>
    <t>Sale puro dell'himalaya</t>
  </si>
  <si>
    <t>1 KG</t>
  </si>
  <si>
    <t>POL0001</t>
  </si>
  <si>
    <t>Polvere Esfoliante al cocco e vaniglia</t>
  </si>
  <si>
    <t>1 Kg</t>
  </si>
  <si>
    <t>POL0001R</t>
  </si>
  <si>
    <r>
      <t xml:space="preserve">Polvere Esfoliante al cocco e vaniglia </t>
    </r>
    <r>
      <rPr>
        <b/>
        <sz val="11"/>
        <rFont val="Century Gothic"/>
        <family val="2"/>
      </rPr>
      <t>eco ricarica</t>
    </r>
  </si>
  <si>
    <t>ASI0011</t>
  </si>
  <si>
    <t>Lissage corpo la via della seta</t>
  </si>
  <si>
    <t>AFR0001</t>
  </si>
  <si>
    <t>Scrub corpo agli agrumi</t>
  </si>
  <si>
    <t>HAM0001</t>
  </si>
  <si>
    <t>Savon noir à l'eucalyptus</t>
  </si>
  <si>
    <t>500 gr</t>
  </si>
  <si>
    <t>AMA0001</t>
  </si>
  <si>
    <t>Peeling ezimatico acidi dei frutti</t>
  </si>
  <si>
    <t>POTENZIATORI DEI TRATTAMENTI</t>
  </si>
  <si>
    <t>VIS0006</t>
  </si>
  <si>
    <t>Acqua di Mare liofilizzata</t>
  </si>
  <si>
    <t>BAS0004</t>
  </si>
  <si>
    <t>Estratto concentrato di Laminaria</t>
  </si>
  <si>
    <t>BAS0006</t>
  </si>
  <si>
    <t>Estratto concentrato di Fucus</t>
  </si>
  <si>
    <t>SINERGIE DI OLI ESSENZIALI PURISSIMI</t>
  </si>
  <si>
    <t>30 ml</t>
  </si>
  <si>
    <t>BAS0011</t>
  </si>
  <si>
    <t xml:space="preserve">Oli essenziali rilassanti (arancio, maggiorana, ylang-ylang) </t>
  </si>
  <si>
    <t>BAS0012</t>
  </si>
  <si>
    <t xml:space="preserve">Oli essenziali tonificanti (rosm.menta arancio limone) </t>
  </si>
  <si>
    <t>BAS0013</t>
  </si>
  <si>
    <t xml:space="preserve">Oli essenziali decongestionanti  (rosm.lavand.ment .cipr.)  </t>
  </si>
  <si>
    <t>CREME GEL, OLI DI CHIUSURA E DA MASSAGGIO</t>
  </si>
  <si>
    <t>BIO0026</t>
  </si>
  <si>
    <t>Gel rimodellante alle alghe</t>
  </si>
  <si>
    <t>BIO0027</t>
  </si>
  <si>
    <t>Gel freddo alghe e mentolo</t>
  </si>
  <si>
    <t>BIO0023</t>
  </si>
  <si>
    <t xml:space="preserve">Crema rassodante alle alghe </t>
  </si>
  <si>
    <t>MAS0001</t>
  </si>
  <si>
    <t>Estratto di wakame'</t>
  </si>
  <si>
    <t>POL0006</t>
  </si>
  <si>
    <t>Olio da massaggio Polinesiano</t>
  </si>
  <si>
    <t>HAM0003</t>
  </si>
  <si>
    <t xml:space="preserve">Huile Pure  d'Argan </t>
  </si>
  <si>
    <t xml:space="preserve">200 ml </t>
  </si>
  <si>
    <t>AMA0009</t>
  </si>
  <si>
    <t xml:space="preserve">Cera da massaggio alla noce del brasile </t>
  </si>
  <si>
    <t>BENDAGGI CONCENTRATI PRONTI ALL'USO</t>
  </si>
  <si>
    <t>BEN0001</t>
  </si>
  <si>
    <t>BENDE FOSFATIDILCOLINA</t>
  </si>
  <si>
    <t>BEN0002</t>
  </si>
  <si>
    <t>BENDE ALGHE E CAFFEINA</t>
  </si>
  <si>
    <t>BEN0003</t>
  </si>
  <si>
    <t>BENDAGGIO FREDDO</t>
  </si>
  <si>
    <t>PROTOCOLLI COMPLETI THALASSO - RITUALI</t>
  </si>
  <si>
    <t>NR</t>
  </si>
  <si>
    <t>PROT.RIDUCE</t>
  </si>
  <si>
    <r>
      <rPr>
        <b/>
        <sz val="9"/>
        <color indexed="8"/>
        <rFont val="Century Gothic"/>
        <family val="2"/>
      </rPr>
      <t>THALASSA</t>
    </r>
    <r>
      <rPr>
        <sz val="9"/>
        <color indexed="8"/>
        <rFont val="Century Gothic"/>
        <family val="2"/>
      </rPr>
      <t xml:space="preserve"> - DRENANTE, RIDUCENTE, MINERALIZZANTE</t>
    </r>
  </si>
  <si>
    <t>1 KIT</t>
  </si>
  <si>
    <t>PROT.SPIRULI</t>
  </si>
  <si>
    <r>
      <rPr>
        <b/>
        <sz val="9"/>
        <color indexed="8"/>
        <rFont val="Century Gothic"/>
        <family val="2"/>
      </rPr>
      <t>SPIRULINA</t>
    </r>
    <r>
      <rPr>
        <sz val="9"/>
        <color indexed="8"/>
        <rFont val="Century Gothic"/>
        <family val="2"/>
      </rPr>
      <t xml:space="preserve"> - RASSODANTE, RIGENERANTE, VITAMINICO</t>
    </r>
  </si>
  <si>
    <t>PROT.SALEELI</t>
  </si>
  <si>
    <r>
      <rPr>
        <b/>
        <sz val="9"/>
        <color indexed="8"/>
        <rFont val="Century Gothic"/>
        <family val="2"/>
      </rPr>
      <t>SALE E LIMO DI SALINA</t>
    </r>
    <r>
      <rPr>
        <sz val="9"/>
        <color indexed="8"/>
        <rFont val="Century Gothic"/>
        <family val="2"/>
      </rPr>
      <t xml:space="preserve"> - RASSODANTE, RIDUCENTE, ANTIEDEMIGENO</t>
    </r>
  </si>
  <si>
    <t>PROT.ARGILL</t>
  </si>
  <si>
    <r>
      <rPr>
        <b/>
        <sz val="9"/>
        <color indexed="8"/>
        <rFont val="Century Gothic"/>
        <family val="2"/>
      </rPr>
      <t>CACAO E ARGILLA</t>
    </r>
    <r>
      <rPr>
        <sz val="9"/>
        <color indexed="8"/>
        <rFont val="Century Gothic"/>
        <family val="2"/>
      </rPr>
      <t xml:space="preserve"> - RIMODELLANTE, LIPOLITICO LOCALIZZATO</t>
    </r>
  </si>
  <si>
    <t>PROT.ARTICO</t>
  </si>
  <si>
    <r>
      <rPr>
        <b/>
        <sz val="9"/>
        <color indexed="8"/>
        <rFont val="Century Gothic"/>
        <family val="2"/>
      </rPr>
      <t>ARTICO</t>
    </r>
    <r>
      <rPr>
        <sz val="9"/>
        <color indexed="8"/>
        <rFont val="Century Gothic"/>
        <family val="2"/>
      </rPr>
      <t xml:space="preserve"> GAMBE PESANTI</t>
    </r>
  </si>
  <si>
    <t>PROT.SALAGIO</t>
  </si>
  <si>
    <r>
      <rPr>
        <b/>
        <sz val="9"/>
        <color indexed="8"/>
        <rFont val="Century Gothic"/>
        <family val="2"/>
      </rPr>
      <t>SALAGIONE SIERO ALGA</t>
    </r>
    <r>
      <rPr>
        <sz val="9"/>
        <color indexed="8"/>
        <rFont val="Century Gothic"/>
        <family val="2"/>
      </rPr>
      <t xml:space="preserve"> - DRENANTE, ANTICELLULITE</t>
    </r>
  </si>
  <si>
    <t>RIT.BORABORA</t>
  </si>
  <si>
    <r>
      <rPr>
        <b/>
        <sz val="9"/>
        <color indexed="8"/>
        <rFont val="Century Gothic"/>
        <family val="2"/>
      </rPr>
      <t>BORA-BORA</t>
    </r>
    <r>
      <rPr>
        <sz val="9"/>
        <color indexed="8"/>
        <rFont val="Century Gothic"/>
        <family val="2"/>
      </rPr>
      <t xml:space="preserve"> - RILASSANTE, NUTRIENTE, DECONTRATTURANTE</t>
    </r>
  </si>
  <si>
    <t>RIT.AMAZZONI</t>
  </si>
  <si>
    <r>
      <rPr>
        <b/>
        <sz val="9"/>
        <color indexed="8"/>
        <rFont val="Century Gothic"/>
        <family val="2"/>
      </rPr>
      <t>AMAZZONIA</t>
    </r>
    <r>
      <rPr>
        <sz val="9"/>
        <color indexed="8"/>
        <rFont val="Century Gothic"/>
        <family val="2"/>
      </rPr>
      <t xml:space="preserve"> ARANCIO E CACAO - DECONTRATT, DETOX, VITAMINICO</t>
    </r>
  </si>
  <si>
    <t>RIT.MARRACKE</t>
  </si>
  <si>
    <r>
      <rPr>
        <b/>
        <sz val="9"/>
        <color indexed="8"/>
        <rFont val="Century Gothic"/>
        <family val="2"/>
      </rPr>
      <t xml:space="preserve">MARRAKECH </t>
    </r>
    <r>
      <rPr>
        <sz val="9"/>
        <color indexed="8"/>
        <rFont val="Century Gothic"/>
        <family val="2"/>
      </rPr>
      <t>- DETOX, NUTRIENTE, LEVIGANTE</t>
    </r>
  </si>
  <si>
    <t>RIT.COCCOLED</t>
  </si>
  <si>
    <r>
      <rPr>
        <b/>
        <sz val="9"/>
        <color indexed="8"/>
        <rFont val="Century Gothic"/>
        <family val="2"/>
      </rPr>
      <t xml:space="preserve">COTONE </t>
    </r>
    <r>
      <rPr>
        <sz val="9"/>
        <color indexed="8"/>
        <rFont val="Century Gothic"/>
        <family val="2"/>
      </rPr>
      <t>- ELASTICIZZANTE, LENITIVO, IDRATANTE</t>
    </r>
  </si>
  <si>
    <t>RIT.HIMALAYA</t>
  </si>
  <si>
    <r>
      <rPr>
        <b/>
        <sz val="9"/>
        <color indexed="8"/>
        <rFont val="Century Gothic"/>
        <family val="2"/>
      </rPr>
      <t>HIMALAYA</t>
    </r>
    <r>
      <rPr>
        <sz val="9"/>
        <color indexed="8"/>
        <rFont val="Century Gothic"/>
        <family val="2"/>
      </rPr>
      <t xml:space="preserve"> - DECONTRATTURANTE, MINERALIZZANTE, DRENANTE</t>
    </r>
  </si>
  <si>
    <t>RIT.INDIA</t>
  </si>
  <si>
    <r>
      <rPr>
        <b/>
        <sz val="9"/>
        <color indexed="8"/>
        <rFont val="Century Gothic"/>
        <family val="2"/>
      </rPr>
      <t xml:space="preserve">INDIA </t>
    </r>
    <r>
      <rPr>
        <sz val="9"/>
        <color indexed="8"/>
        <rFont val="Century Gothic"/>
        <family val="2"/>
      </rPr>
      <t>- ANTI-AGE, RASSUDANTE, DRENANTE LIPOLITICO</t>
    </r>
  </si>
  <si>
    <t>MASCHERE VISO PEEL-OFF ALGINATI</t>
  </si>
  <si>
    <t>AMA0004</t>
  </si>
  <si>
    <t>Masque Peel-Off Acérola</t>
  </si>
  <si>
    <t>VIS0002</t>
  </si>
  <si>
    <t>Masque Peel-Off Detossinante</t>
  </si>
  <si>
    <t>VIS0003</t>
  </si>
  <si>
    <t>Masque Peel-Off Schiarente</t>
  </si>
  <si>
    <t>VIS0004</t>
  </si>
  <si>
    <t>Masque Peel-Off Rassodante</t>
  </si>
  <si>
    <t>VIS0005</t>
  </si>
  <si>
    <t>Masque Peel-Off Idratazione Profonda</t>
  </si>
  <si>
    <t>CALCHI, MASCHERE ZEOLITE, MASCHERE PRONTE ALL'USO</t>
  </si>
  <si>
    <t>10 pz</t>
  </si>
  <si>
    <t>VIS0010</t>
  </si>
  <si>
    <t xml:space="preserve">Scrub maschera con zeolite e mirtilli 15 gr  </t>
  </si>
  <si>
    <t>LINEA VISO BIOLOGICA</t>
  </si>
  <si>
    <t>BIO0001</t>
  </si>
  <si>
    <t>Latte detergente Alghe e Aloe</t>
  </si>
  <si>
    <t>BIO0002</t>
  </si>
  <si>
    <t>Tonico addolcente Alghe e Aloe</t>
  </si>
  <si>
    <t>BIO0003</t>
  </si>
  <si>
    <t>Crema esfoliant e nutriente</t>
  </si>
  <si>
    <t>150 ml</t>
  </si>
  <si>
    <t>BIO0004</t>
  </si>
  <si>
    <t>Maschera illuminante Aloe e Acido jaluronico</t>
  </si>
  <si>
    <t>BIO0005</t>
  </si>
  <si>
    <t>Crema viso rigenerante</t>
  </si>
  <si>
    <t>BIO0006</t>
  </si>
  <si>
    <t>Siero rigenerante acido jaluronico e alghe</t>
  </si>
  <si>
    <t>100 ml</t>
  </si>
  <si>
    <t>BIO0007</t>
  </si>
  <si>
    <t>Maschera rigenerante Aloe e Acido Jaluronico</t>
  </si>
  <si>
    <t>BIO0009</t>
  </si>
  <si>
    <t>Acqua micellare AHA</t>
  </si>
  <si>
    <t>BIO0010</t>
  </si>
  <si>
    <t xml:space="preserve">Gel Esfoliante Acido Mandelico </t>
  </si>
  <si>
    <t>BIO0011</t>
  </si>
  <si>
    <t xml:space="preserve">Maschera Gel Peeling Acido Mandelico </t>
  </si>
  <si>
    <t>OXI002</t>
  </si>
  <si>
    <t>Soluzione Igienizzante per Aerografo</t>
  </si>
  <si>
    <t>COMPLEMENTI - ATTREZZATURE - MONOUSO</t>
  </si>
  <si>
    <t>PIETRESALE</t>
  </si>
  <si>
    <t>Pietre di sale himalayano</t>
  </si>
  <si>
    <t>6 pz</t>
  </si>
  <si>
    <t>CUSCINO</t>
  </si>
  <si>
    <t>Cuscino di sale himalayano</t>
  </si>
  <si>
    <t>1 pz</t>
  </si>
  <si>
    <t>Guanto Kessa LAVABILE</t>
  </si>
  <si>
    <t>5 pz</t>
  </si>
  <si>
    <t>BAMBOO</t>
  </si>
  <si>
    <t>Spatola ultrasuoni wireless</t>
  </si>
  <si>
    <t>MON0043</t>
  </si>
  <si>
    <t xml:space="preserve">Garza sterile 50x50 conf. Da 1 Kg </t>
  </si>
  <si>
    <t>MON0034</t>
  </si>
  <si>
    <t>100 PZ</t>
  </si>
  <si>
    <t>MON0021</t>
  </si>
  <si>
    <t>ABBASSALINGUA IN LEGNO</t>
  </si>
  <si>
    <t>MANOP.BE</t>
  </si>
  <si>
    <t>MANOPOLA SPUGNA BEWELL BEIGE</t>
  </si>
  <si>
    <t>PETTORIN</t>
  </si>
  <si>
    <t>PETTORINA NERA BEWELL GREEN</t>
  </si>
  <si>
    <t>MAGLIAN</t>
  </si>
  <si>
    <t>MAGLIA NERA BEWELL GREEN M</t>
  </si>
  <si>
    <t xml:space="preserve">Fattura con IVA se richiesta </t>
  </si>
  <si>
    <t>IMPONIBILE</t>
  </si>
  <si>
    <t>IVA 22%</t>
  </si>
  <si>
    <t>TOTALE IVATO</t>
  </si>
  <si>
    <t>TOTALE IMPONIBILE</t>
  </si>
  <si>
    <t xml:space="preserve">TOTALE OMAGGI </t>
  </si>
  <si>
    <t>SPATOLAUS</t>
  </si>
  <si>
    <t>HAM0005</t>
  </si>
  <si>
    <t>800gr</t>
  </si>
  <si>
    <t xml:space="preserve">STRISCE PRETAGLIATE CERETTA </t>
  </si>
  <si>
    <t>MON0080</t>
  </si>
  <si>
    <t>MON0007</t>
  </si>
  <si>
    <t>PANTALONI HD CONFEZIONE DA 25 PZ</t>
  </si>
  <si>
    <t>Gel conduttivo collagene ed elastina x radiofrequenza</t>
  </si>
  <si>
    <t>BENDE BPT PROFESSIONALI  (10 rotoli 15 cm x 12 mt)</t>
  </si>
  <si>
    <t>COMPLEMENTI, POTENZIATORI, OLI, PEELING, depilazione</t>
  </si>
  <si>
    <t>MON0037</t>
  </si>
  <si>
    <t>CONFEZIONE 10 PANTAMUD PER CALCO</t>
  </si>
  <si>
    <t>MON0039</t>
  </si>
  <si>
    <t>CONFEZIONE 10 COPPIE MANICOTTI CALCO</t>
  </si>
  <si>
    <t>800 gr</t>
  </si>
  <si>
    <t>KESSA5</t>
  </si>
  <si>
    <t>MODULO ORDINE  2022</t>
  </si>
  <si>
    <t>BAS00235pz</t>
  </si>
  <si>
    <t>Foglia d'Alga Gigante pack 5 px * 800 gr</t>
  </si>
  <si>
    <t>5*800 gr</t>
  </si>
  <si>
    <t>BEN0001P</t>
  </si>
  <si>
    <t>BENDE FOSFATIDILCOLINA 5 PZ</t>
  </si>
  <si>
    <t>5 PZ</t>
  </si>
  <si>
    <t>1 PZ</t>
  </si>
  <si>
    <t>BENDE ALGHE E CAFFEINA 5 PZ</t>
  </si>
  <si>
    <t>BEN0002P</t>
  </si>
  <si>
    <t>BEN0003P</t>
  </si>
  <si>
    <t>BENDAGGIO FREDDO 5 PZ</t>
  </si>
  <si>
    <t>Pate à sucre Berbere - pasta di zucchero -</t>
  </si>
  <si>
    <t xml:space="preserve"> </t>
  </si>
  <si>
    <t>COX0001</t>
  </si>
  <si>
    <t>HAIR0002</t>
  </si>
  <si>
    <t xml:space="preserve">Stem lotion soluzione rigenerante  </t>
  </si>
  <si>
    <t xml:space="preserve">Kit Bamboo bamboo viso e corpo varie misure </t>
  </si>
  <si>
    <t>AER0001</t>
  </si>
  <si>
    <t>Aerografo prof.le inox per oxy</t>
  </si>
  <si>
    <t>OXYFILTRO</t>
  </si>
  <si>
    <t>Filtro con valvola a sfiato</t>
  </si>
  <si>
    <t>OXYTUBO</t>
  </si>
  <si>
    <t>Tubo raccordo oxy</t>
  </si>
  <si>
    <t>CALCOTERAPIA RIMODELLANTE</t>
  </si>
  <si>
    <t>CALCORIM</t>
  </si>
  <si>
    <t>CALCORASS</t>
  </si>
  <si>
    <t>CALCOTERAPIA RASSODANTE</t>
  </si>
  <si>
    <t>HAM0018</t>
  </si>
  <si>
    <t>Spazzola corpo brushing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</si>
</sst>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0.0"/>
    <numFmt numFmtId="167" formatCode="&quot; &quot;[$€-2]&quot; &quot;* #,##0.00&quot; &quot;;&quot;-&quot;[$€-2]&quot; &quot;* #,##0.00&quot; &quot;;&quot; &quot;[$€-2]&quot; &quot;* &quot;-&quot;??&quot; &quot;"/>
    <numFmt numFmtId="168" formatCode="_-* #,##0.00\ [$€]_-;\-* #,##0.00\ [$€]_-;_-* &quot;-&quot;??\ [$€]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6"/>
      <name val="Century Gothic"/>
      <family val="2"/>
    </font>
    <font>
      <sz val="8"/>
      <name val="Calibri"/>
      <family val="2"/>
    </font>
    <font>
      <sz val="11"/>
      <color indexed="8"/>
      <name val="Century Gothic"/>
      <family val="2"/>
    </font>
    <font>
      <sz val="10"/>
      <color indexed="8"/>
      <name val="Tahoma"/>
      <family val="2"/>
    </font>
    <font>
      <sz val="12"/>
      <color indexed="8"/>
      <name val="Calibri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11"/>
      <color indexed="9"/>
      <name val="Century Gothic"/>
      <family val="2"/>
    </font>
    <font>
      <sz val="11"/>
      <color indexed="10"/>
      <name val="Century Gothic"/>
      <family val="2"/>
    </font>
    <font>
      <sz val="10"/>
      <color indexed="8"/>
      <name val="Century Gothic"/>
      <family val="2"/>
    </font>
    <font>
      <sz val="10"/>
      <color indexed="55"/>
      <name val="Century Gothic"/>
      <family val="2"/>
    </font>
    <font>
      <b/>
      <sz val="10"/>
      <color indexed="8"/>
      <name val="Century Gothic"/>
      <family val="2"/>
    </font>
    <font>
      <b/>
      <sz val="10"/>
      <color indexed="63"/>
      <name val="Century Gothic"/>
      <family val="2"/>
    </font>
    <font>
      <b/>
      <sz val="10"/>
      <name val="Century Gothic"/>
      <family val="2"/>
    </font>
    <font>
      <b/>
      <sz val="10"/>
      <color indexed="63"/>
      <name val="Antique Olive"/>
      <family val="2"/>
    </font>
    <font>
      <sz val="12"/>
      <name val="Antique Olive"/>
    </font>
    <font>
      <sz val="8"/>
      <name val="Antique Olive"/>
    </font>
    <font>
      <b/>
      <sz val="9"/>
      <color indexed="8"/>
      <name val="Century Gothic"/>
      <family val="2"/>
    </font>
    <font>
      <sz val="9"/>
      <color indexed="8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Antique Olive"/>
    </font>
    <font>
      <sz val="10"/>
      <color indexed="63"/>
      <name val="Antique Olive"/>
    </font>
    <font>
      <sz val="11"/>
      <color rgb="FF9C6500"/>
      <name val="Calibri"/>
      <family val="2"/>
      <scheme val="minor"/>
    </font>
    <font>
      <sz val="11"/>
      <color theme="1"/>
      <name val="Century Gothic"/>
      <family val="2"/>
    </font>
    <font>
      <sz val="11"/>
      <color theme="1" tint="4.9989318521683403E-2"/>
      <name val="Century Gothic"/>
      <family val="2"/>
    </font>
    <font>
      <sz val="11"/>
      <color theme="1" tint="0.249977111117893"/>
      <name val="Century Gothic"/>
      <family val="2"/>
    </font>
    <font>
      <sz val="12"/>
      <color theme="6" tint="-0.249977111117893"/>
      <name val="Century Gothic"/>
      <family val="2"/>
    </font>
    <font>
      <sz val="11"/>
      <color theme="0" tint="-0.499984740745262"/>
      <name val="Century Gothic"/>
      <family val="2"/>
    </font>
    <font>
      <b/>
      <sz val="14"/>
      <color theme="8" tint="-0.249977111117893"/>
      <name val="Century Gothic"/>
      <family val="2"/>
    </font>
    <font>
      <b/>
      <sz val="11"/>
      <name val="Calibri"/>
      <family val="2"/>
      <scheme val="minor"/>
    </font>
    <font>
      <b/>
      <sz val="11"/>
      <color theme="0" tint="-0.499984740745262"/>
      <name val="Century Gothic"/>
      <family val="2"/>
    </font>
    <font>
      <b/>
      <sz val="11"/>
      <color theme="2" tint="-0.749992370372631"/>
      <name val="Century Gothic"/>
      <family val="2"/>
    </font>
    <font>
      <b/>
      <sz val="20"/>
      <color theme="8" tint="-0.249977111117893"/>
      <name val="Century Gothic"/>
      <family val="2"/>
    </font>
    <font>
      <sz val="9"/>
      <color theme="1" tint="4.9989318521683403E-2"/>
      <name val="Century Gothic"/>
      <family val="2"/>
    </font>
    <font>
      <sz val="9"/>
      <color theme="1"/>
      <name val="Century Gothic"/>
      <family val="2"/>
    </font>
    <font>
      <b/>
      <sz val="9"/>
      <color indexed="9"/>
      <name val="Century Gothic"/>
      <family val="2"/>
    </font>
    <font>
      <b/>
      <sz val="9"/>
      <color theme="1" tint="4.9989318521683403E-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4AD41"/>
      </left>
      <right style="thin">
        <color rgb="FF84AD41"/>
      </right>
      <top/>
      <bottom style="thin">
        <color rgb="FF84AD41"/>
      </bottom>
      <diagonal/>
    </border>
    <border>
      <left style="thin">
        <color rgb="FF84AD41"/>
      </left>
      <right style="thin">
        <color rgb="FF84AD41"/>
      </right>
      <top/>
      <bottom/>
      <diagonal/>
    </border>
    <border>
      <left/>
      <right style="thin">
        <color rgb="FF84AD41"/>
      </right>
      <top/>
      <bottom style="thin">
        <color rgb="FF84AD41"/>
      </bottom>
      <diagonal/>
    </border>
    <border>
      <left/>
      <right style="thin">
        <color rgb="FF84AD41"/>
      </right>
      <top/>
      <bottom/>
      <diagonal/>
    </border>
    <border>
      <left style="thin">
        <color rgb="FF84AD41"/>
      </left>
      <right/>
      <top/>
      <bottom style="thin">
        <color rgb="FF84AD41"/>
      </bottom>
      <diagonal/>
    </border>
    <border>
      <left style="thin">
        <color rgb="FF84AD41"/>
      </left>
      <right style="thin">
        <color rgb="FF84AD41"/>
      </right>
      <top style="thin">
        <color rgb="FF84AD41"/>
      </top>
      <bottom style="thin">
        <color rgb="FF84AD41"/>
      </bottom>
      <diagonal/>
    </border>
    <border>
      <left style="thin">
        <color rgb="FF84AD41"/>
      </left>
      <right/>
      <top/>
      <bottom/>
      <diagonal/>
    </border>
    <border>
      <left style="thin">
        <color rgb="FF84AD41"/>
      </left>
      <right style="thin">
        <color rgb="FF84AD41"/>
      </right>
      <top style="thin">
        <color rgb="FF84AD4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2" borderId="0" applyNumberFormat="0" applyBorder="0" applyAlignment="0" applyProtection="0"/>
    <xf numFmtId="0" fontId="8" fillId="0" borderId="0"/>
    <xf numFmtId="0" fontId="1" fillId="0" borderId="0"/>
  </cellStyleXfs>
  <cellXfs count="144">
    <xf numFmtId="0" fontId="0" fillId="0" borderId="0" xfId="0"/>
    <xf numFmtId="0" fontId="28" fillId="0" borderId="0" xfId="0" applyFont="1" applyFill="1" applyBorder="1"/>
    <xf numFmtId="44" fontId="28" fillId="0" borderId="0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44" fontId="2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/>
    <xf numFmtId="0" fontId="29" fillId="0" borderId="0" xfId="0" applyFont="1" applyFill="1" applyBorder="1"/>
    <xf numFmtId="0" fontId="29" fillId="0" borderId="1" xfId="0" applyFont="1" applyFill="1" applyBorder="1" applyAlignment="1"/>
    <xf numFmtId="0" fontId="30" fillId="0" borderId="1" xfId="0" applyFont="1" applyFill="1" applyBorder="1" applyAlignment="1"/>
    <xf numFmtId="0" fontId="30" fillId="0" borderId="0" xfId="0" applyFont="1" applyFill="1" applyBorder="1" applyAlignment="1"/>
    <xf numFmtId="0" fontId="31" fillId="0" borderId="0" xfId="0" applyFont="1" applyFill="1" applyBorder="1"/>
    <xf numFmtId="0" fontId="3" fillId="0" borderId="0" xfId="0" applyFont="1" applyFill="1" applyBorder="1"/>
    <xf numFmtId="0" fontId="2" fillId="0" borderId="2" xfId="0" applyFont="1" applyFill="1" applyBorder="1"/>
    <xf numFmtId="0" fontId="32" fillId="0" borderId="0" xfId="0" applyFont="1" applyFill="1" applyBorder="1" applyAlignment="1"/>
    <xf numFmtId="0" fontId="30" fillId="0" borderId="1" xfId="0" applyFont="1" applyFill="1" applyBorder="1"/>
    <xf numFmtId="0" fontId="30" fillId="0" borderId="0" xfId="0" applyFont="1" applyFill="1" applyBorder="1"/>
    <xf numFmtId="0" fontId="32" fillId="0" borderId="0" xfId="0" applyFont="1" applyFill="1" applyBorder="1"/>
    <xf numFmtId="0" fontId="29" fillId="0" borderId="3" xfId="0" applyFont="1" applyFill="1" applyBorder="1" applyAlignment="1">
      <alignment horizontal="left"/>
    </xf>
    <xf numFmtId="0" fontId="29" fillId="0" borderId="2" xfId="0" applyFont="1" applyFill="1" applyBorder="1"/>
    <xf numFmtId="0" fontId="29" fillId="0" borderId="4" xfId="0" applyFont="1" applyFill="1" applyBorder="1" applyAlignment="1">
      <alignment horizontal="left"/>
    </xf>
    <xf numFmtId="0" fontId="28" fillId="0" borderId="1" xfId="0" applyFont="1" applyFill="1" applyBorder="1"/>
    <xf numFmtId="44" fontId="28" fillId="0" borderId="1" xfId="0" applyNumberFormat="1" applyFont="1" applyFill="1" applyBorder="1"/>
    <xf numFmtId="0" fontId="31" fillId="0" borderId="0" xfId="0" applyFont="1" applyFill="1" applyBorder="1" applyAlignment="1"/>
    <xf numFmtId="0" fontId="4" fillId="0" borderId="0" xfId="0" applyFont="1" applyFill="1" applyBorder="1"/>
    <xf numFmtId="0" fontId="33" fillId="0" borderId="0" xfId="0" applyFont="1" applyFill="1" applyBorder="1"/>
    <xf numFmtId="0" fontId="7" fillId="0" borderId="0" xfId="5" applyFont="1"/>
    <xf numFmtId="0" fontId="1" fillId="0" borderId="0" xfId="5"/>
    <xf numFmtId="0" fontId="34" fillId="3" borderId="8" xfId="3" applyFont="1" applyFill="1" applyBorder="1" applyAlignment="1">
      <alignment horizontal="center" vertical="center"/>
    </xf>
    <xf numFmtId="0" fontId="34" fillId="3" borderId="9" xfId="3" applyFont="1" applyFill="1" applyBorder="1" applyAlignment="1">
      <alignment horizontal="center" vertical="center"/>
    </xf>
    <xf numFmtId="165" fontId="35" fillId="0" borderId="0" xfId="0" applyNumberFormat="1" applyFont="1" applyFill="1" applyBorder="1"/>
    <xf numFmtId="49" fontId="10" fillId="0" borderId="1" xfId="5" applyNumberFormat="1" applyFont="1" applyBorder="1" applyAlignment="1">
      <alignment horizontal="left"/>
    </xf>
    <xf numFmtId="167" fontId="10" fillId="0" borderId="1" xfId="5" applyNumberFormat="1" applyFont="1" applyBorder="1" applyAlignment="1">
      <alignment horizontal="center"/>
    </xf>
    <xf numFmtId="0" fontId="10" fillId="0" borderId="1" xfId="5" applyFont="1" applyBorder="1"/>
    <xf numFmtId="0" fontId="10" fillId="0" borderId="1" xfId="5" applyFont="1" applyBorder="1" applyAlignment="1">
      <alignment horizontal="left"/>
    </xf>
    <xf numFmtId="2" fontId="11" fillId="4" borderId="10" xfId="5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/>
    <xf numFmtId="165" fontId="29" fillId="0" borderId="1" xfId="0" applyNumberFormat="1" applyFont="1" applyFill="1" applyBorder="1" applyAlignment="1"/>
    <xf numFmtId="165" fontId="29" fillId="0" borderId="1" xfId="0" applyNumberFormat="1" applyFont="1" applyFill="1" applyBorder="1"/>
    <xf numFmtId="2" fontId="11" fillId="4" borderId="11" xfId="5" applyNumberFormat="1" applyFont="1" applyFill="1" applyBorder="1" applyAlignment="1">
      <alignment horizontal="center"/>
    </xf>
    <xf numFmtId="2" fontId="11" fillId="5" borderId="11" xfId="5" applyNumberFormat="1" applyFont="1" applyFill="1" applyBorder="1" applyAlignment="1">
      <alignment horizontal="center"/>
    </xf>
    <xf numFmtId="2" fontId="11" fillId="6" borderId="11" xfId="5" applyNumberFormat="1" applyFont="1" applyFill="1" applyBorder="1" applyAlignment="1">
      <alignment horizontal="center"/>
    </xf>
    <xf numFmtId="2" fontId="11" fillId="6" borderId="10" xfId="5" applyNumberFormat="1" applyFont="1" applyFill="1" applyBorder="1" applyAlignment="1">
      <alignment horizontal="center"/>
    </xf>
    <xf numFmtId="2" fontId="11" fillId="7" borderId="11" xfId="5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" fontId="10" fillId="0" borderId="1" xfId="5" applyNumberFormat="1" applyFont="1" applyBorder="1"/>
    <xf numFmtId="1" fontId="9" fillId="0" borderId="1" xfId="5" applyNumberFormat="1" applyFont="1" applyBorder="1"/>
    <xf numFmtId="1" fontId="10" fillId="0" borderId="1" xfId="5" applyNumberFormat="1" applyFont="1" applyBorder="1" applyAlignment="1">
      <alignment horizontal="left"/>
    </xf>
    <xf numFmtId="1" fontId="6" fillId="0" borderId="1" xfId="5" applyNumberFormat="1" applyFont="1" applyBorder="1" applyAlignment="1">
      <alignment horizontal="left"/>
    </xf>
    <xf numFmtId="49" fontId="10" fillId="0" borderId="1" xfId="5" applyNumberFormat="1" applyFont="1" applyBorder="1"/>
    <xf numFmtId="0" fontId="11" fillId="4" borderId="12" xfId="5" applyFont="1" applyFill="1" applyBorder="1" applyAlignment="1">
      <alignment vertical="center" wrapText="1"/>
    </xf>
    <xf numFmtId="0" fontId="11" fillId="4" borderId="10" xfId="5" applyFont="1" applyFill="1" applyBorder="1" applyAlignment="1">
      <alignment horizontal="center" vertical="center" wrapText="1"/>
    </xf>
    <xf numFmtId="0" fontId="11" fillId="4" borderId="10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 vertical="center"/>
    </xf>
    <xf numFmtId="0" fontId="27" fillId="3" borderId="8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1" fillId="4" borderId="14" xfId="5" applyFont="1" applyFill="1" applyBorder="1" applyAlignment="1">
      <alignment vertical="center" wrapText="1"/>
    </xf>
    <xf numFmtId="0" fontId="11" fillId="4" borderId="11" xfId="5" applyFont="1" applyFill="1" applyBorder="1" applyAlignment="1">
      <alignment horizontal="center" vertical="center" wrapText="1"/>
    </xf>
    <xf numFmtId="0" fontId="27" fillId="3" borderId="9" xfId="3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11" fillId="5" borderId="14" xfId="5" applyFont="1" applyFill="1" applyBorder="1" applyAlignment="1">
      <alignment vertical="center" wrapText="1"/>
    </xf>
    <xf numFmtId="0" fontId="11" fillId="5" borderId="11" xfId="5" applyFont="1" applyFill="1" applyBorder="1" applyAlignment="1">
      <alignment horizontal="center" vertical="center" wrapText="1"/>
    </xf>
    <xf numFmtId="0" fontId="11" fillId="5" borderId="11" xfId="5" applyFont="1" applyFill="1" applyBorder="1" applyAlignment="1">
      <alignment horizontal="center"/>
    </xf>
    <xf numFmtId="0" fontId="11" fillId="5" borderId="15" xfId="5" applyFont="1" applyFill="1" applyBorder="1" applyAlignment="1">
      <alignment horizontal="center" vertical="center"/>
    </xf>
    <xf numFmtId="0" fontId="11" fillId="6" borderId="14" xfId="5" applyFont="1" applyFill="1" applyBorder="1" applyAlignment="1">
      <alignment vertical="center" wrapText="1"/>
    </xf>
    <xf numFmtId="0" fontId="11" fillId="6" borderId="11" xfId="5" applyFont="1" applyFill="1" applyBorder="1" applyAlignment="1">
      <alignment horizontal="center" vertical="center" wrapText="1"/>
    </xf>
    <xf numFmtId="0" fontId="11" fillId="6" borderId="11" xfId="5" applyFont="1" applyFill="1" applyBorder="1" applyAlignment="1">
      <alignment horizontal="center"/>
    </xf>
    <xf numFmtId="0" fontId="11" fillId="6" borderId="15" xfId="5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/>
    </xf>
    <xf numFmtId="0" fontId="11" fillId="6" borderId="12" xfId="5" applyFont="1" applyFill="1" applyBorder="1" applyAlignment="1">
      <alignment vertical="center" wrapText="1"/>
    </xf>
    <xf numFmtId="0" fontId="11" fillId="6" borderId="10" xfId="5" applyFont="1" applyFill="1" applyBorder="1" applyAlignment="1">
      <alignment horizontal="center" vertical="center" wrapText="1"/>
    </xf>
    <xf numFmtId="0" fontId="11" fillId="7" borderId="14" xfId="5" applyFont="1" applyFill="1" applyBorder="1" applyAlignment="1">
      <alignment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/>
    </xf>
    <xf numFmtId="0" fontId="11" fillId="7" borderId="15" xfId="5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/>
    <xf numFmtId="44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0" fontId="37" fillId="0" borderId="0" xfId="0" applyFont="1" applyFill="1" applyBorder="1" applyAlignment="1">
      <alignment horizontal="left"/>
    </xf>
    <xf numFmtId="0" fontId="13" fillId="0" borderId="0" xfId="0" applyFont="1"/>
    <xf numFmtId="44" fontId="14" fillId="0" borderId="0" xfId="0" applyNumberFormat="1" applyFont="1"/>
    <xf numFmtId="0" fontId="15" fillId="8" borderId="1" xfId="0" applyFont="1" applyFill="1" applyBorder="1"/>
    <xf numFmtId="164" fontId="16" fillId="8" borderId="1" xfId="0" applyNumberFormat="1" applyFont="1" applyFill="1" applyBorder="1"/>
    <xf numFmtId="0" fontId="0" fillId="8" borderId="1" xfId="0" applyFill="1" applyBorder="1"/>
    <xf numFmtId="44" fontId="17" fillId="8" borderId="1" xfId="0" applyNumberFormat="1" applyFont="1" applyFill="1" applyBorder="1" applyAlignment="1">
      <alignment horizontal="center"/>
    </xf>
    <xf numFmtId="165" fontId="0" fillId="8" borderId="1" xfId="0" applyNumberFormat="1" applyFill="1" applyBorder="1"/>
    <xf numFmtId="0" fontId="19" fillId="0" borderId="0" xfId="0" applyFont="1" applyAlignment="1">
      <alignment vertical="center"/>
    </xf>
    <xf numFmtId="44" fontId="20" fillId="0" borderId="0" xfId="0" applyNumberFormat="1" applyFont="1" applyAlignment="1">
      <alignment horizontal="center"/>
    </xf>
    <xf numFmtId="164" fontId="18" fillId="8" borderId="1" xfId="0" applyNumberFormat="1" applyFont="1" applyFill="1" applyBorder="1"/>
    <xf numFmtId="44" fontId="20" fillId="8" borderId="1" xfId="0" applyNumberFormat="1" applyFont="1" applyFill="1" applyBorder="1" applyAlignment="1">
      <alignment horizontal="center"/>
    </xf>
    <xf numFmtId="0" fontId="38" fillId="0" borderId="1" xfId="0" applyFont="1" applyFill="1" applyBorder="1"/>
    <xf numFmtId="44" fontId="17" fillId="8" borderId="3" xfId="0" applyNumberFormat="1" applyFont="1" applyFill="1" applyBorder="1" applyAlignment="1">
      <alignment horizontal="center"/>
    </xf>
    <xf numFmtId="0" fontId="15" fillId="8" borderId="3" xfId="0" applyFont="1" applyFill="1" applyBorder="1"/>
    <xf numFmtId="0" fontId="22" fillId="0" borderId="1" xfId="0" applyFont="1" applyFill="1" applyBorder="1"/>
    <xf numFmtId="0" fontId="23" fillId="0" borderId="1" xfId="0" applyFont="1" applyBorder="1"/>
    <xf numFmtId="0" fontId="25" fillId="8" borderId="1" xfId="0" applyFont="1" applyFill="1" applyBorder="1" applyAlignment="1">
      <alignment vertical="center"/>
    </xf>
    <xf numFmtId="164" fontId="28" fillId="0" borderId="1" xfId="0" applyNumberFormat="1" applyFont="1" applyFill="1" applyBorder="1"/>
    <xf numFmtId="0" fontId="28" fillId="8" borderId="1" xfId="0" applyFont="1" applyFill="1" applyBorder="1"/>
    <xf numFmtId="0" fontId="39" fillId="0" borderId="1" xfId="0" applyFont="1" applyFill="1" applyBorder="1"/>
    <xf numFmtId="0" fontId="24" fillId="0" borderId="1" xfId="0" applyFont="1" applyBorder="1" applyAlignment="1">
      <alignment vertical="center"/>
    </xf>
    <xf numFmtId="164" fontId="26" fillId="8" borderId="1" xfId="0" applyNumberFormat="1" applyFont="1" applyFill="1" applyBorder="1"/>
    <xf numFmtId="164" fontId="16" fillId="8" borderId="3" xfId="0" applyNumberFormat="1" applyFont="1" applyFill="1" applyBorder="1"/>
    <xf numFmtId="0" fontId="0" fillId="8" borderId="3" xfId="0" applyFill="1" applyBorder="1"/>
    <xf numFmtId="165" fontId="0" fillId="8" borderId="3" xfId="0" applyNumberFormat="1" applyFill="1" applyBorder="1"/>
    <xf numFmtId="165" fontId="18" fillId="0" borderId="1" xfId="0" applyNumberFormat="1" applyFont="1" applyFill="1" applyBorder="1"/>
    <xf numFmtId="0" fontId="40" fillId="6" borderId="12" xfId="5" applyFont="1" applyFill="1" applyBorder="1" applyAlignment="1">
      <alignment vertical="center" wrapText="1"/>
    </xf>
    <xf numFmtId="0" fontId="40" fillId="6" borderId="14" xfId="5" applyFont="1" applyFill="1" applyBorder="1" applyAlignment="1">
      <alignment vertical="center" wrapText="1"/>
    </xf>
    <xf numFmtId="7" fontId="2" fillId="0" borderId="1" xfId="0" applyNumberFormat="1" applyFont="1" applyFill="1" applyBorder="1" applyAlignment="1">
      <alignment horizontal="right"/>
    </xf>
    <xf numFmtId="7" fontId="2" fillId="0" borderId="1" xfId="0" applyNumberFormat="1" applyFont="1" applyBorder="1" applyAlignment="1">
      <alignment horizontal="right"/>
    </xf>
    <xf numFmtId="7" fontId="2" fillId="0" borderId="3" xfId="0" applyNumberFormat="1" applyFont="1" applyBorder="1" applyAlignment="1">
      <alignment horizontal="right"/>
    </xf>
    <xf numFmtId="0" fontId="2" fillId="0" borderId="1" xfId="0" applyFont="1" applyBorder="1" applyAlignment="1"/>
    <xf numFmtId="0" fontId="24" fillId="0" borderId="3" xfId="0" applyFont="1" applyBorder="1" applyAlignment="1"/>
    <xf numFmtId="0" fontId="24" fillId="0" borderId="1" xfId="0" applyFont="1" applyBorder="1" applyAlignment="1"/>
    <xf numFmtId="0" fontId="23" fillId="0" borderId="1" xfId="0" applyFont="1" applyBorder="1" applyAlignment="1"/>
    <xf numFmtId="0" fontId="24" fillId="0" borderId="1" xfId="0" applyFont="1" applyBorder="1" applyAlignment="1">
      <alignment horizontal="left"/>
    </xf>
    <xf numFmtId="0" fontId="41" fillId="0" borderId="1" xfId="0" applyFont="1" applyFill="1" applyBorder="1"/>
    <xf numFmtId="1" fontId="12" fillId="0" borderId="2" xfId="5" applyNumberFormat="1" applyFont="1" applyBorder="1" applyAlignment="1"/>
    <xf numFmtId="1" fontId="12" fillId="0" borderId="7" xfId="5" applyNumberFormat="1" applyFont="1" applyBorder="1" applyAlignment="1"/>
    <xf numFmtId="1" fontId="12" fillId="0" borderId="5" xfId="5" applyNumberFormat="1" applyFont="1" applyBorder="1" applyAlignment="1"/>
    <xf numFmtId="3" fontId="9" fillId="0" borderId="2" xfId="5" applyNumberFormat="1" applyFont="1" applyBorder="1" applyAlignment="1"/>
    <xf numFmtId="3" fontId="9" fillId="0" borderId="7" xfId="5" applyNumberFormat="1" applyFont="1" applyBorder="1" applyAlignment="1"/>
    <xf numFmtId="3" fontId="9" fillId="0" borderId="5" xfId="5" applyNumberFormat="1" applyFont="1" applyBorder="1" applyAlignment="1"/>
    <xf numFmtId="1" fontId="10" fillId="0" borderId="2" xfId="5" applyNumberFormat="1" applyFont="1" applyBorder="1" applyAlignment="1"/>
    <xf numFmtId="1" fontId="10" fillId="0" borderId="5" xfId="5" applyNumberFormat="1" applyFont="1" applyBorder="1" applyAlignment="1"/>
    <xf numFmtId="49" fontId="10" fillId="0" borderId="2" xfId="5" applyNumberFormat="1" applyFont="1" applyBorder="1" applyAlignment="1">
      <alignment horizontal="center"/>
    </xf>
    <xf numFmtId="49" fontId="10" fillId="0" borderId="7" xfId="5" applyNumberFormat="1" applyFont="1" applyBorder="1" applyAlignment="1">
      <alignment horizontal="center"/>
    </xf>
    <xf numFmtId="49" fontId="10" fillId="0" borderId="5" xfId="5" applyNumberFormat="1" applyFont="1" applyBorder="1" applyAlignment="1">
      <alignment horizontal="center"/>
    </xf>
    <xf numFmtId="1" fontId="9" fillId="0" borderId="2" xfId="5" applyNumberFormat="1" applyFont="1" applyBorder="1" applyAlignment="1"/>
    <xf numFmtId="1" fontId="9" fillId="0" borderId="7" xfId="5" applyNumberFormat="1" applyFont="1" applyBorder="1" applyAlignment="1"/>
    <xf numFmtId="1" fontId="9" fillId="0" borderId="5" xfId="5" applyNumberFormat="1" applyFont="1" applyBorder="1" applyAlignment="1"/>
  </cellXfs>
  <cellStyles count="6">
    <cellStyle name="Euro" xfId="1"/>
    <cellStyle name="Euro 2" xfId="2"/>
    <cellStyle name="Neutrale" xfId="3" builtinId="28"/>
    <cellStyle name="Normale" xfId="0" builtinId="0"/>
    <cellStyle name="Normale 2" xfId="4"/>
    <cellStyle name="Normale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1746250</xdr:colOff>
      <xdr:row>125</xdr:row>
      <xdr:rowOff>0</xdr:rowOff>
    </xdr:from>
    <xdr:to>
      <xdr:col>3</xdr:col>
      <xdr:colOff>441271</xdr:colOff>
      <xdr:row>125</xdr:row>
      <xdr:rowOff>3244</xdr:rowOff>
    </xdr:to>
    <xdr:pic>
      <xdr:nvPicPr>
        <xdr:cNvPr id="4" name="Immagine 3" descr="viso.jpg">
          <a:extLst>
            <a:ext uri="{FF2B5EF4-FFF2-40B4-BE49-F238E27FC236}">
              <a16:creationId xmlns:a16="http://schemas.microsoft.com/office/drawing/2014/main" id="{8F7E2B7F-8766-451D-BC1E-3107B2181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6000"/>
        </a:blip>
        <a:stretch>
          <a:fillRect/>
        </a:stretch>
      </xdr:blipFill>
      <xdr:spPr>
        <a:xfrm>
          <a:off x="2876550" y="17715329"/>
          <a:ext cx="2419350" cy="84889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3257550</xdr:colOff>
      <xdr:row>2</xdr:row>
      <xdr:rowOff>133349</xdr:rowOff>
    </xdr:to>
    <xdr:pic>
      <xdr:nvPicPr>
        <xdr:cNvPr id="1988" name="Immagine 3" descr="insegna.JPG">
          <a:extLst>
            <a:ext uri="{FF2B5EF4-FFF2-40B4-BE49-F238E27FC236}">
              <a16:creationId xmlns:a16="http://schemas.microsoft.com/office/drawing/2014/main" id="{56D2F674-18B8-4BC0-B02D-0A69749ED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41433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48"/>
  <sheetViews>
    <sheetView tabSelected="1" topLeftCell="A79" zoomScaleNormal="100" zoomScaleSheetLayoutView="112" zoomScalePageLayoutView="112" workbookViewId="0">
      <selection activeCell="D99" sqref="D99"/>
    </sheetView>
  </sheetViews>
  <sheetFormatPr defaultColWidth="11.42578125" defaultRowHeight="17.100000000000001" customHeight="1"/>
  <cols>
    <col min="1" max="1" width="13.28515625" style="1" customWidth="1"/>
    <col min="2" max="2" width="53" style="1" customWidth="1"/>
    <col min="3" max="3" width="8.42578125" style="67" customWidth="1"/>
    <col min="4" max="4" width="17.85546875" style="34" customWidth="1"/>
    <col min="5" max="5" width="9.42578125" style="1" customWidth="1"/>
    <col min="6" max="6" width="13.85546875" style="2" customWidth="1"/>
    <col min="7" max="7" width="10" style="1" customWidth="1"/>
    <col min="8" max="8" width="9.7109375" style="1" customWidth="1"/>
    <col min="9" max="16384" width="11.42578125" style="1"/>
  </cols>
  <sheetData>
    <row r="1" spans="1:250" ht="23.25" customHeight="1"/>
    <row r="2" spans="1:250" ht="17.100000000000001" customHeight="1">
      <c r="C2" s="49"/>
    </row>
    <row r="3" spans="1:250" ht="24" customHeight="1">
      <c r="C3" s="92" t="s">
        <v>233</v>
      </c>
    </row>
    <row r="4" spans="1:250" ht="17.100000000000001" customHeight="1">
      <c r="A4" s="37" t="s">
        <v>0</v>
      </c>
      <c r="B4" s="50"/>
      <c r="C4" s="38" t="s">
        <v>1</v>
      </c>
      <c r="D4" s="35"/>
      <c r="E4" s="37" t="s">
        <v>2</v>
      </c>
      <c r="F4" s="133"/>
      <c r="G4" s="134"/>
      <c r="H4" s="135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</row>
    <row r="5" spans="1:250" ht="17.100000000000001" customHeight="1">
      <c r="A5" s="37" t="s">
        <v>3</v>
      </c>
      <c r="B5" s="50"/>
      <c r="C5" s="50" t="s">
        <v>4</v>
      </c>
      <c r="D5" s="36"/>
      <c r="E5" s="51" t="s">
        <v>5</v>
      </c>
      <c r="F5" s="130"/>
      <c r="G5" s="131"/>
      <c r="H5" s="132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</row>
    <row r="6" spans="1:250" ht="17.100000000000001" customHeight="1">
      <c r="A6" s="37" t="s">
        <v>6</v>
      </c>
      <c r="B6" s="52"/>
      <c r="C6" s="53"/>
      <c r="D6" s="37" t="s">
        <v>7</v>
      </c>
      <c r="E6" s="141"/>
      <c r="F6" s="142"/>
      <c r="G6" s="142"/>
      <c r="H6" s="143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</row>
    <row r="7" spans="1:250" ht="17.100000000000001" customHeight="1">
      <c r="A7" s="37" t="s">
        <v>8</v>
      </c>
      <c r="B7" s="54"/>
      <c r="C7" s="35" t="s">
        <v>9</v>
      </c>
      <c r="D7" s="138"/>
      <c r="E7" s="139"/>
      <c r="F7" s="139"/>
      <c r="G7" s="139"/>
      <c r="H7" s="14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</row>
    <row r="8" spans="1:250" s="28" customFormat="1" ht="17.100000000000001" customHeight="1">
      <c r="A8" s="37" t="s">
        <v>10</v>
      </c>
      <c r="B8" s="136"/>
      <c r="C8" s="137"/>
      <c r="D8" s="38" t="s">
        <v>11</v>
      </c>
      <c r="E8" s="130"/>
      <c r="F8" s="131"/>
      <c r="G8" s="131"/>
      <c r="H8" s="1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</row>
    <row r="9" spans="1:250" s="29" customFormat="1" ht="17.100000000000001" customHeight="1">
      <c r="A9" s="55" t="s">
        <v>12</v>
      </c>
      <c r="B9" s="55" t="s">
        <v>13</v>
      </c>
      <c r="C9" s="56" t="s">
        <v>14</v>
      </c>
      <c r="D9" s="39" t="s">
        <v>15</v>
      </c>
      <c r="E9" s="57" t="s">
        <v>16</v>
      </c>
      <c r="F9" s="58" t="s">
        <v>17</v>
      </c>
      <c r="G9" s="32" t="s">
        <v>18</v>
      </c>
      <c r="H9" s="59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</row>
    <row r="10" spans="1:250" s="6" customFormat="1" ht="17.100000000000001" customHeight="1">
      <c r="A10" s="3" t="s">
        <v>19</v>
      </c>
      <c r="B10" s="4" t="s">
        <v>20</v>
      </c>
      <c r="C10" s="60" t="s">
        <v>21</v>
      </c>
      <c r="D10" s="40">
        <v>48</v>
      </c>
      <c r="E10" s="4"/>
      <c r="F10" s="5">
        <f t="shared" ref="F10:F29" si="0">E10*D10</f>
        <v>0</v>
      </c>
      <c r="G10" s="4">
        <v>0</v>
      </c>
      <c r="H10" s="89">
        <f t="shared" ref="H10:H29" si="1">G10*D10</f>
        <v>0</v>
      </c>
    </row>
    <row r="11" spans="1:250" s="6" customFormat="1" ht="17.100000000000001" customHeight="1">
      <c r="A11" s="3" t="s">
        <v>22</v>
      </c>
      <c r="B11" s="4" t="s">
        <v>23</v>
      </c>
      <c r="C11" s="60" t="s">
        <v>21</v>
      </c>
      <c r="D11" s="40">
        <v>45</v>
      </c>
      <c r="E11" s="4"/>
      <c r="F11" s="5">
        <f t="shared" si="0"/>
        <v>0</v>
      </c>
      <c r="G11" s="4">
        <v>0</v>
      </c>
      <c r="H11" s="89">
        <f t="shared" si="1"/>
        <v>0</v>
      </c>
    </row>
    <row r="12" spans="1:250" s="8" customFormat="1" ht="17.100000000000001" customHeight="1">
      <c r="A12" s="7" t="s">
        <v>24</v>
      </c>
      <c r="B12" s="7" t="s">
        <v>25</v>
      </c>
      <c r="C12" s="60" t="s">
        <v>21</v>
      </c>
      <c r="D12" s="41">
        <v>48</v>
      </c>
      <c r="E12" s="7"/>
      <c r="F12" s="5">
        <f t="shared" si="0"/>
        <v>0</v>
      </c>
      <c r="G12" s="7">
        <v>0</v>
      </c>
      <c r="H12" s="89">
        <f t="shared" si="1"/>
        <v>0</v>
      </c>
    </row>
    <row r="13" spans="1:250" s="8" customFormat="1" ht="17.100000000000001" customHeight="1">
      <c r="A13" s="7" t="s">
        <v>26</v>
      </c>
      <c r="B13" s="7" t="s">
        <v>27</v>
      </c>
      <c r="C13" s="60" t="s">
        <v>21</v>
      </c>
      <c r="D13" s="41">
        <v>45</v>
      </c>
      <c r="E13" s="7"/>
      <c r="F13" s="5">
        <f t="shared" si="0"/>
        <v>0</v>
      </c>
      <c r="G13" s="7">
        <v>0</v>
      </c>
      <c r="H13" s="89">
        <f t="shared" si="1"/>
        <v>0</v>
      </c>
    </row>
    <row r="14" spans="1:250" s="6" customFormat="1" ht="17.100000000000001" customHeight="1">
      <c r="A14" s="3" t="s">
        <v>28</v>
      </c>
      <c r="B14" s="4" t="s">
        <v>29</v>
      </c>
      <c r="C14" s="60" t="s">
        <v>231</v>
      </c>
      <c r="D14" s="40">
        <v>43</v>
      </c>
      <c r="E14" s="4"/>
      <c r="F14" s="5">
        <f t="shared" si="0"/>
        <v>0</v>
      </c>
      <c r="G14" s="4">
        <v>0</v>
      </c>
      <c r="H14" s="89">
        <f t="shared" si="1"/>
        <v>0</v>
      </c>
    </row>
    <row r="15" spans="1:250" s="6" customFormat="1" ht="17.100000000000001" customHeight="1">
      <c r="A15" s="3" t="s">
        <v>234</v>
      </c>
      <c r="B15" s="4" t="s">
        <v>235</v>
      </c>
      <c r="C15" s="60" t="s">
        <v>236</v>
      </c>
      <c r="D15" s="40">
        <v>200</v>
      </c>
      <c r="E15" s="4"/>
      <c r="F15" s="5">
        <f t="shared" ref="F15" si="2">E15*D15</f>
        <v>0</v>
      </c>
      <c r="G15" s="4">
        <v>0</v>
      </c>
      <c r="H15" s="89">
        <f t="shared" ref="H15" si="3">G15*D15</f>
        <v>0</v>
      </c>
    </row>
    <row r="16" spans="1:250" s="8" customFormat="1" ht="17.100000000000001" customHeight="1">
      <c r="A16" s="7" t="s">
        <v>30</v>
      </c>
      <c r="B16" s="7" t="s">
        <v>31</v>
      </c>
      <c r="C16" s="60" t="s">
        <v>32</v>
      </c>
      <c r="D16" s="41">
        <v>48</v>
      </c>
      <c r="E16" s="7"/>
      <c r="F16" s="5">
        <f t="shared" si="0"/>
        <v>0</v>
      </c>
      <c r="G16" s="7">
        <v>0</v>
      </c>
      <c r="H16" s="89">
        <f t="shared" si="1"/>
        <v>0</v>
      </c>
    </row>
    <row r="17" spans="1:250" s="6" customFormat="1" ht="17.100000000000001" customHeight="1">
      <c r="A17" s="3" t="s">
        <v>33</v>
      </c>
      <c r="B17" s="4" t="s">
        <v>34</v>
      </c>
      <c r="C17" s="60" t="s">
        <v>35</v>
      </c>
      <c r="D17" s="40">
        <v>43</v>
      </c>
      <c r="E17" s="4"/>
      <c r="F17" s="5">
        <f t="shared" si="0"/>
        <v>0</v>
      </c>
      <c r="G17" s="4">
        <v>0</v>
      </c>
      <c r="H17" s="89">
        <f t="shared" si="1"/>
        <v>0</v>
      </c>
    </row>
    <row r="18" spans="1:250" s="6" customFormat="1" ht="17.100000000000001" customHeight="1">
      <c r="A18" s="3" t="s">
        <v>36</v>
      </c>
      <c r="B18" s="4" t="s">
        <v>37</v>
      </c>
      <c r="C18" s="60" t="s">
        <v>38</v>
      </c>
      <c r="D18" s="40">
        <v>59</v>
      </c>
      <c r="E18" s="4"/>
      <c r="F18" s="5">
        <f t="shared" si="0"/>
        <v>0</v>
      </c>
      <c r="G18" s="4">
        <v>0</v>
      </c>
      <c r="H18" s="89">
        <f t="shared" si="1"/>
        <v>0</v>
      </c>
    </row>
    <row r="19" spans="1:250" s="8" customFormat="1" ht="17.100000000000001" customHeight="1">
      <c r="A19" s="7" t="s">
        <v>39</v>
      </c>
      <c r="B19" s="7" t="s">
        <v>40</v>
      </c>
      <c r="C19" s="60" t="s">
        <v>21</v>
      </c>
      <c r="D19" s="41">
        <v>59</v>
      </c>
      <c r="E19" s="7"/>
      <c r="F19" s="5">
        <f t="shared" si="0"/>
        <v>0</v>
      </c>
      <c r="G19" s="4">
        <v>0</v>
      </c>
      <c r="H19" s="89">
        <f t="shared" ref="H19:H22" si="4">G19*D19</f>
        <v>0</v>
      </c>
    </row>
    <row r="20" spans="1:250" s="8" customFormat="1" ht="17.100000000000001" customHeight="1">
      <c r="A20" s="7" t="s">
        <v>41</v>
      </c>
      <c r="B20" s="7" t="s">
        <v>42</v>
      </c>
      <c r="C20" s="60" t="s">
        <v>21</v>
      </c>
      <c r="D20" s="41">
        <v>55</v>
      </c>
      <c r="E20" s="7"/>
      <c r="F20" s="5">
        <f t="shared" si="0"/>
        <v>0</v>
      </c>
      <c r="G20" s="4">
        <v>0</v>
      </c>
      <c r="H20" s="89">
        <f t="shared" si="4"/>
        <v>0</v>
      </c>
    </row>
    <row r="21" spans="1:250" s="6" customFormat="1" ht="17.100000000000001" customHeight="1">
      <c r="A21" s="3" t="s">
        <v>43</v>
      </c>
      <c r="B21" s="4" t="s">
        <v>44</v>
      </c>
      <c r="C21" s="60" t="s">
        <v>21</v>
      </c>
      <c r="D21" s="40">
        <v>49</v>
      </c>
      <c r="E21" s="4"/>
      <c r="F21" s="5">
        <f t="shared" si="0"/>
        <v>0</v>
      </c>
      <c r="G21" s="4">
        <v>0</v>
      </c>
      <c r="H21" s="89">
        <f t="shared" si="4"/>
        <v>0</v>
      </c>
    </row>
    <row r="22" spans="1:250" s="6" customFormat="1" ht="17.100000000000001" customHeight="1">
      <c r="A22" s="3" t="s">
        <v>45</v>
      </c>
      <c r="B22" s="4" t="s">
        <v>46</v>
      </c>
      <c r="C22" s="60" t="s">
        <v>21</v>
      </c>
      <c r="D22" s="40">
        <v>45</v>
      </c>
      <c r="E22" s="4"/>
      <c r="F22" s="5">
        <f t="shared" si="0"/>
        <v>0</v>
      </c>
      <c r="G22" s="4">
        <v>0</v>
      </c>
      <c r="H22" s="89">
        <f t="shared" si="4"/>
        <v>0</v>
      </c>
    </row>
    <row r="23" spans="1:250" s="16" customFormat="1" ht="17.100000000000001" customHeight="1">
      <c r="A23" s="7" t="s">
        <v>47</v>
      </c>
      <c r="B23" s="7" t="s">
        <v>48</v>
      </c>
      <c r="C23" s="60" t="s">
        <v>21</v>
      </c>
      <c r="D23" s="41">
        <v>59</v>
      </c>
      <c r="E23" s="7"/>
      <c r="F23" s="5">
        <f t="shared" si="0"/>
        <v>0</v>
      </c>
      <c r="G23" s="7">
        <v>0</v>
      </c>
      <c r="H23" s="89">
        <f t="shared" si="1"/>
        <v>0</v>
      </c>
    </row>
    <row r="24" spans="1:250" s="16" customFormat="1" ht="17.100000000000001" customHeight="1">
      <c r="A24" s="7" t="s">
        <v>49</v>
      </c>
      <c r="B24" s="7" t="s">
        <v>50</v>
      </c>
      <c r="C24" s="60" t="s">
        <v>21</v>
      </c>
      <c r="D24" s="41">
        <v>55</v>
      </c>
      <c r="E24" s="7"/>
      <c r="F24" s="5">
        <f t="shared" si="0"/>
        <v>0</v>
      </c>
      <c r="G24" s="7">
        <v>0</v>
      </c>
      <c r="H24" s="89">
        <f t="shared" si="1"/>
        <v>0</v>
      </c>
    </row>
    <row r="25" spans="1:250" s="8" customFormat="1" ht="17.100000000000001" customHeight="1">
      <c r="A25" s="7" t="s">
        <v>51</v>
      </c>
      <c r="B25" s="7" t="s">
        <v>52</v>
      </c>
      <c r="C25" s="60" t="s">
        <v>53</v>
      </c>
      <c r="D25" s="41">
        <v>59</v>
      </c>
      <c r="E25" s="7"/>
      <c r="F25" s="5">
        <f t="shared" si="0"/>
        <v>0</v>
      </c>
      <c r="G25" s="7">
        <v>0</v>
      </c>
      <c r="H25" s="89">
        <f t="shared" si="1"/>
        <v>0</v>
      </c>
    </row>
    <row r="26" spans="1:250" s="8" customFormat="1" ht="17.100000000000001" customHeight="1">
      <c r="A26" s="7" t="s">
        <v>54</v>
      </c>
      <c r="B26" s="7" t="s">
        <v>55</v>
      </c>
      <c r="C26" s="60" t="s">
        <v>53</v>
      </c>
      <c r="D26" s="41">
        <v>55</v>
      </c>
      <c r="E26" s="7"/>
      <c r="F26" s="5">
        <f t="shared" si="0"/>
        <v>0</v>
      </c>
      <c r="G26" s="7">
        <v>0</v>
      </c>
      <c r="H26" s="89">
        <f t="shared" si="1"/>
        <v>0</v>
      </c>
    </row>
    <row r="27" spans="1:250" s="8" customFormat="1" ht="17.100000000000001" customHeight="1">
      <c r="A27" s="7" t="s">
        <v>56</v>
      </c>
      <c r="B27" s="7" t="s">
        <v>57</v>
      </c>
      <c r="C27" s="60" t="s">
        <v>21</v>
      </c>
      <c r="D27" s="41">
        <v>59</v>
      </c>
      <c r="E27" s="7"/>
      <c r="F27" s="5">
        <f t="shared" si="0"/>
        <v>0</v>
      </c>
      <c r="G27" s="7">
        <v>0</v>
      </c>
      <c r="H27" s="89">
        <f t="shared" si="1"/>
        <v>0</v>
      </c>
    </row>
    <row r="28" spans="1:250" s="8" customFormat="1" ht="17.100000000000001" customHeight="1">
      <c r="A28" s="7" t="s">
        <v>58</v>
      </c>
      <c r="B28" s="7" t="s">
        <v>59</v>
      </c>
      <c r="C28" s="60" t="s">
        <v>21</v>
      </c>
      <c r="D28" s="41">
        <v>55</v>
      </c>
      <c r="E28" s="7"/>
      <c r="F28" s="5">
        <f t="shared" si="0"/>
        <v>0</v>
      </c>
      <c r="G28" s="7">
        <v>0</v>
      </c>
      <c r="H28" s="89">
        <f t="shared" si="1"/>
        <v>0</v>
      </c>
    </row>
    <row r="29" spans="1:250" s="15" customFormat="1" ht="17.100000000000001" customHeight="1">
      <c r="A29" s="7" t="s">
        <v>60</v>
      </c>
      <c r="B29" s="7" t="s">
        <v>61</v>
      </c>
      <c r="C29" s="60" t="s">
        <v>21</v>
      </c>
      <c r="D29" s="41">
        <v>49</v>
      </c>
      <c r="E29" s="13"/>
      <c r="F29" s="5">
        <f t="shared" si="0"/>
        <v>0</v>
      </c>
      <c r="G29" s="7">
        <v>0</v>
      </c>
      <c r="H29" s="89">
        <f t="shared" si="1"/>
        <v>0</v>
      </c>
    </row>
    <row r="30" spans="1:250" customFormat="1" ht="15">
      <c r="A30" s="93"/>
      <c r="B30" s="93"/>
      <c r="C30" s="94"/>
      <c r="D30" s="98" t="s">
        <v>62</v>
      </c>
      <c r="E30" s="95"/>
      <c r="F30" s="96">
        <f>SUM(F10:F29)</f>
        <v>0</v>
      </c>
      <c r="G30" s="97"/>
      <c r="H30" s="99">
        <f>SUM(H10:H29)</f>
        <v>0</v>
      </c>
    </row>
    <row r="31" spans="1:250" s="29" customFormat="1" ht="17.100000000000001" customHeight="1">
      <c r="A31" s="55" t="s">
        <v>12</v>
      </c>
      <c r="B31" s="55" t="s">
        <v>63</v>
      </c>
      <c r="C31" s="56" t="s">
        <v>14</v>
      </c>
      <c r="D31" s="39" t="s">
        <v>15</v>
      </c>
      <c r="E31" s="57" t="s">
        <v>16</v>
      </c>
      <c r="F31" s="58" t="s">
        <v>17</v>
      </c>
      <c r="G31" s="32" t="s">
        <v>18</v>
      </c>
      <c r="H31" s="59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</row>
    <row r="32" spans="1:250" s="6" customFormat="1" ht="17.100000000000001" customHeight="1">
      <c r="A32" s="3" t="s">
        <v>64</v>
      </c>
      <c r="B32" s="4" t="s">
        <v>65</v>
      </c>
      <c r="C32" s="60" t="s">
        <v>53</v>
      </c>
      <c r="D32" s="40">
        <v>49</v>
      </c>
      <c r="E32" s="4"/>
      <c r="F32" s="5">
        <f>E32*D32</f>
        <v>0</v>
      </c>
      <c r="G32" s="4">
        <v>0</v>
      </c>
      <c r="H32" s="89">
        <f t="shared" ref="H32:H39" si="5">G32*D32</f>
        <v>0</v>
      </c>
    </row>
    <row r="33" spans="1:250" s="8" customFormat="1" ht="17.100000000000001" customHeight="1">
      <c r="A33" s="3" t="s">
        <v>66</v>
      </c>
      <c r="B33" s="3" t="s">
        <v>67</v>
      </c>
      <c r="C33" s="60" t="s">
        <v>68</v>
      </c>
      <c r="D33" s="40">
        <v>19</v>
      </c>
      <c r="E33" s="19"/>
      <c r="F33" s="5">
        <f t="shared" ref="F33:F39" si="6">E33*D33</f>
        <v>0</v>
      </c>
      <c r="G33" s="4">
        <v>0</v>
      </c>
      <c r="H33" s="89">
        <f t="shared" si="5"/>
        <v>0</v>
      </c>
    </row>
    <row r="34" spans="1:250" s="8" customFormat="1" ht="17.100000000000001" customHeight="1">
      <c r="A34" s="7" t="s">
        <v>69</v>
      </c>
      <c r="B34" s="7" t="s">
        <v>70</v>
      </c>
      <c r="C34" s="60" t="s">
        <v>71</v>
      </c>
      <c r="D34" s="41">
        <v>59</v>
      </c>
      <c r="E34" s="7"/>
      <c r="F34" s="5">
        <f t="shared" si="6"/>
        <v>0</v>
      </c>
      <c r="G34" s="7">
        <v>0</v>
      </c>
      <c r="H34" s="89">
        <f t="shared" si="5"/>
        <v>0</v>
      </c>
    </row>
    <row r="35" spans="1:250" s="8" customFormat="1" ht="17.100000000000001" customHeight="1">
      <c r="A35" s="7" t="s">
        <v>72</v>
      </c>
      <c r="B35" s="7" t="s">
        <v>73</v>
      </c>
      <c r="C35" s="60" t="s">
        <v>71</v>
      </c>
      <c r="D35" s="41">
        <v>55</v>
      </c>
      <c r="E35" s="7"/>
      <c r="F35" s="5">
        <f t="shared" si="6"/>
        <v>0</v>
      </c>
      <c r="G35" s="7">
        <v>0</v>
      </c>
      <c r="H35" s="89">
        <f t="shared" si="5"/>
        <v>0</v>
      </c>
    </row>
    <row r="36" spans="1:250" s="18" customFormat="1" ht="17.100000000000001" customHeight="1">
      <c r="A36" s="25" t="s">
        <v>74</v>
      </c>
      <c r="B36" s="25" t="s">
        <v>75</v>
      </c>
      <c r="C36" s="61" t="s">
        <v>35</v>
      </c>
      <c r="D36" s="40">
        <v>59</v>
      </c>
      <c r="E36" s="25"/>
      <c r="F36" s="5">
        <f t="shared" si="6"/>
        <v>0</v>
      </c>
      <c r="G36" s="25">
        <v>0</v>
      </c>
      <c r="H36" s="89">
        <f t="shared" si="5"/>
        <v>0</v>
      </c>
    </row>
    <row r="37" spans="1:250" s="8" customFormat="1" ht="17.100000000000001" customHeight="1">
      <c r="A37" s="3" t="s">
        <v>76</v>
      </c>
      <c r="B37" s="17" t="s">
        <v>77</v>
      </c>
      <c r="C37" s="60" t="s">
        <v>53</v>
      </c>
      <c r="D37" s="40">
        <v>49</v>
      </c>
      <c r="E37" s="4"/>
      <c r="F37" s="5">
        <f t="shared" si="6"/>
        <v>0</v>
      </c>
      <c r="G37" s="4">
        <v>0</v>
      </c>
      <c r="H37" s="89">
        <f t="shared" si="5"/>
        <v>0</v>
      </c>
    </row>
    <row r="38" spans="1:250" s="14" customFormat="1" ht="17.100000000000001" customHeight="1">
      <c r="A38" s="12" t="s">
        <v>78</v>
      </c>
      <c r="B38" s="12" t="s">
        <v>79</v>
      </c>
      <c r="C38" s="63" t="s">
        <v>80</v>
      </c>
      <c r="D38" s="42">
        <v>41</v>
      </c>
      <c r="E38" s="13"/>
      <c r="F38" s="5">
        <f t="shared" si="6"/>
        <v>0</v>
      </c>
      <c r="G38" s="7">
        <v>0</v>
      </c>
      <c r="H38" s="89">
        <f t="shared" si="5"/>
        <v>0</v>
      </c>
    </row>
    <row r="39" spans="1:250" s="6" customFormat="1" ht="17.100000000000001" customHeight="1">
      <c r="A39" s="3" t="s">
        <v>81</v>
      </c>
      <c r="B39" s="4" t="s">
        <v>82</v>
      </c>
      <c r="C39" s="60" t="s">
        <v>80</v>
      </c>
      <c r="D39" s="40">
        <v>35</v>
      </c>
      <c r="E39" s="4"/>
      <c r="F39" s="5">
        <f t="shared" si="6"/>
        <v>0</v>
      </c>
      <c r="G39" s="4">
        <v>0</v>
      </c>
      <c r="H39" s="89">
        <f t="shared" si="5"/>
        <v>0</v>
      </c>
    </row>
    <row r="40" spans="1:250" customFormat="1" ht="15">
      <c r="A40" s="93"/>
      <c r="B40" s="93"/>
      <c r="C40" s="94"/>
      <c r="D40" s="98" t="s">
        <v>62</v>
      </c>
      <c r="E40" s="95"/>
      <c r="F40" s="96">
        <f>SUM(F32:F39)</f>
        <v>0</v>
      </c>
      <c r="G40" s="97"/>
      <c r="H40" s="99">
        <f>SUM(H32:H39)</f>
        <v>0</v>
      </c>
    </row>
    <row r="41" spans="1:250" s="29" customFormat="1" ht="17.100000000000001" customHeight="1">
      <c r="A41" s="55" t="s">
        <v>12</v>
      </c>
      <c r="B41" s="55" t="s">
        <v>83</v>
      </c>
      <c r="C41" s="56" t="s">
        <v>14</v>
      </c>
      <c r="D41" s="39" t="s">
        <v>15</v>
      </c>
      <c r="E41" s="57" t="s">
        <v>16</v>
      </c>
      <c r="F41" s="58" t="s">
        <v>17</v>
      </c>
      <c r="G41" s="32" t="s">
        <v>18</v>
      </c>
      <c r="H41" s="59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</row>
    <row r="42" spans="1:250" ht="17.100000000000001" customHeight="1">
      <c r="A42" s="3" t="s">
        <v>84</v>
      </c>
      <c r="B42" s="4" t="s">
        <v>85</v>
      </c>
      <c r="C42" s="60" t="s">
        <v>80</v>
      </c>
      <c r="D42" s="40">
        <v>49</v>
      </c>
      <c r="E42" s="4"/>
      <c r="F42" s="5">
        <f>E42*D42</f>
        <v>0</v>
      </c>
      <c r="G42" s="4">
        <v>0</v>
      </c>
      <c r="H42" s="89">
        <f>G42*D42</f>
        <v>0</v>
      </c>
    </row>
    <row r="43" spans="1:250" s="6" customFormat="1" ht="17.100000000000001" customHeight="1">
      <c r="A43" s="3" t="s">
        <v>86</v>
      </c>
      <c r="B43" s="4" t="s">
        <v>87</v>
      </c>
      <c r="C43" s="60" t="s">
        <v>35</v>
      </c>
      <c r="D43" s="40">
        <v>59</v>
      </c>
      <c r="E43" s="4"/>
      <c r="F43" s="5">
        <f>E43*D43</f>
        <v>0</v>
      </c>
      <c r="G43" s="4">
        <v>0</v>
      </c>
      <c r="H43" s="89">
        <f>G43*D43</f>
        <v>0</v>
      </c>
    </row>
    <row r="44" spans="1:250" s="6" customFormat="1" ht="17.100000000000001" customHeight="1">
      <c r="A44" s="3" t="s">
        <v>88</v>
      </c>
      <c r="B44" s="4" t="s">
        <v>89</v>
      </c>
      <c r="C44" s="60" t="s">
        <v>35</v>
      </c>
      <c r="D44" s="40">
        <v>56</v>
      </c>
      <c r="E44" s="4"/>
      <c r="F44" s="5">
        <f>E44*D44</f>
        <v>0</v>
      </c>
      <c r="G44" s="4">
        <v>0</v>
      </c>
      <c r="H44" s="89">
        <f>G44*D44</f>
        <v>0</v>
      </c>
    </row>
    <row r="45" spans="1:250" customFormat="1" ht="15">
      <c r="A45" s="93"/>
      <c r="B45" s="93"/>
      <c r="C45" s="94"/>
      <c r="D45" s="98" t="s">
        <v>62</v>
      </c>
      <c r="E45" s="95"/>
      <c r="F45" s="96">
        <f>SUM(F42:F44)</f>
        <v>0</v>
      </c>
      <c r="G45" s="97"/>
      <c r="H45" s="99">
        <f>SUM(H42:H44)</f>
        <v>0</v>
      </c>
    </row>
    <row r="46" spans="1:250" s="29" customFormat="1" ht="17.100000000000001" customHeight="1">
      <c r="A46" s="55" t="s">
        <v>12</v>
      </c>
      <c r="B46" s="55" t="s">
        <v>90</v>
      </c>
      <c r="C46" s="56" t="s">
        <v>14</v>
      </c>
      <c r="D46" s="39" t="s">
        <v>15</v>
      </c>
      <c r="E46" s="57" t="s">
        <v>16</v>
      </c>
      <c r="F46" s="58" t="s">
        <v>17</v>
      </c>
      <c r="G46" s="32" t="s">
        <v>18</v>
      </c>
      <c r="H46" s="59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</row>
    <row r="47" spans="1:250" s="8" customFormat="1" ht="17.100000000000001" customHeight="1">
      <c r="A47" s="7" t="s">
        <v>92</v>
      </c>
      <c r="B47" s="7" t="s">
        <v>93</v>
      </c>
      <c r="C47" s="60" t="s">
        <v>91</v>
      </c>
      <c r="D47" s="41">
        <v>34</v>
      </c>
      <c r="E47" s="4"/>
      <c r="F47" s="5">
        <f>E47*D47</f>
        <v>0</v>
      </c>
      <c r="G47" s="7">
        <v>0</v>
      </c>
      <c r="H47" s="89">
        <f>G47*D47</f>
        <v>0</v>
      </c>
    </row>
    <row r="48" spans="1:250" s="8" customFormat="1" ht="17.100000000000001" customHeight="1">
      <c r="A48" s="7" t="s">
        <v>94</v>
      </c>
      <c r="B48" s="7" t="s">
        <v>95</v>
      </c>
      <c r="C48" s="60" t="s">
        <v>91</v>
      </c>
      <c r="D48" s="41">
        <v>34</v>
      </c>
      <c r="E48" s="4"/>
      <c r="F48" s="5">
        <f>E48*D48</f>
        <v>0</v>
      </c>
      <c r="G48" s="7">
        <v>0</v>
      </c>
      <c r="H48" s="89">
        <f>G48*D48</f>
        <v>0</v>
      </c>
    </row>
    <row r="49" spans="1:250" s="6" customFormat="1" ht="17.100000000000001" customHeight="1">
      <c r="A49" s="3" t="s">
        <v>96</v>
      </c>
      <c r="B49" s="4" t="s">
        <v>97</v>
      </c>
      <c r="C49" s="60" t="s">
        <v>91</v>
      </c>
      <c r="D49" s="40">
        <v>34</v>
      </c>
      <c r="E49" s="4"/>
      <c r="F49" s="5">
        <f>E49*D49</f>
        <v>0</v>
      </c>
      <c r="G49" s="4">
        <v>0</v>
      </c>
      <c r="H49" s="89">
        <f>G49*D49</f>
        <v>0</v>
      </c>
    </row>
    <row r="50" spans="1:250" customFormat="1" ht="15">
      <c r="A50" s="93"/>
      <c r="B50" s="93"/>
      <c r="C50" s="94"/>
      <c r="D50" s="98" t="s">
        <v>62</v>
      </c>
      <c r="E50" s="95"/>
      <c r="F50" s="96">
        <f>SUM(F47:F49)</f>
        <v>0</v>
      </c>
      <c r="G50" s="97"/>
      <c r="H50" s="99">
        <f>SUM(H47:H49)</f>
        <v>0</v>
      </c>
    </row>
    <row r="51" spans="1:250" s="29" customFormat="1" ht="17.100000000000001" customHeight="1">
      <c r="A51" s="55" t="s">
        <v>12</v>
      </c>
      <c r="B51" s="55" t="s">
        <v>98</v>
      </c>
      <c r="C51" s="56" t="s">
        <v>14</v>
      </c>
      <c r="D51" s="39" t="s">
        <v>15</v>
      </c>
      <c r="E51" s="57" t="s">
        <v>16</v>
      </c>
      <c r="F51" s="58" t="s">
        <v>17</v>
      </c>
      <c r="G51" s="32" t="s">
        <v>18</v>
      </c>
      <c r="H51" s="59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</row>
    <row r="52" spans="1:250" s="11" customFormat="1" ht="17.100000000000001" customHeight="1">
      <c r="A52" s="9" t="s">
        <v>99</v>
      </c>
      <c r="B52" s="10" t="s">
        <v>100</v>
      </c>
      <c r="C52" s="63" t="s">
        <v>35</v>
      </c>
      <c r="D52" s="43">
        <v>59</v>
      </c>
      <c r="E52" s="4"/>
      <c r="F52" s="5">
        <f t="shared" ref="F52:F58" si="7">E52*D52</f>
        <v>0</v>
      </c>
      <c r="G52" s="4">
        <v>0</v>
      </c>
      <c r="H52" s="89">
        <f t="shared" ref="H52:H58" si="8">G52*D52</f>
        <v>0</v>
      </c>
    </row>
    <row r="53" spans="1:250" s="11" customFormat="1" ht="17.100000000000001" customHeight="1">
      <c r="A53" s="9" t="s">
        <v>101</v>
      </c>
      <c r="B53" s="10" t="s">
        <v>102</v>
      </c>
      <c r="C53" s="63" t="s">
        <v>35</v>
      </c>
      <c r="D53" s="43">
        <v>49</v>
      </c>
      <c r="E53" s="4"/>
      <c r="F53" s="5">
        <f t="shared" si="7"/>
        <v>0</v>
      </c>
      <c r="G53" s="4">
        <v>0</v>
      </c>
      <c r="H53" s="89">
        <f t="shared" si="8"/>
        <v>0</v>
      </c>
    </row>
    <row r="54" spans="1:250" s="14" customFormat="1" ht="17.100000000000001" customHeight="1">
      <c r="A54" s="12" t="s">
        <v>103</v>
      </c>
      <c r="B54" s="12" t="s">
        <v>104</v>
      </c>
      <c r="C54" s="63" t="s">
        <v>35</v>
      </c>
      <c r="D54" s="42">
        <v>54</v>
      </c>
      <c r="E54" s="4"/>
      <c r="F54" s="5">
        <f t="shared" si="7"/>
        <v>0</v>
      </c>
      <c r="G54" s="7">
        <v>0</v>
      </c>
      <c r="H54" s="89">
        <f t="shared" si="8"/>
        <v>0</v>
      </c>
    </row>
    <row r="55" spans="1:250" s="8" customFormat="1" ht="17.100000000000001" customHeight="1">
      <c r="A55" s="7" t="s">
        <v>105</v>
      </c>
      <c r="B55" s="7" t="s">
        <v>106</v>
      </c>
      <c r="C55" s="60" t="s">
        <v>35</v>
      </c>
      <c r="D55" s="41">
        <v>59</v>
      </c>
      <c r="E55" s="4"/>
      <c r="F55" s="5">
        <f t="shared" si="7"/>
        <v>0</v>
      </c>
      <c r="G55" s="7">
        <v>0</v>
      </c>
      <c r="H55" s="89">
        <f t="shared" si="8"/>
        <v>0</v>
      </c>
    </row>
    <row r="56" spans="1:250" s="15" customFormat="1" ht="17.100000000000001" customHeight="1">
      <c r="A56" s="7" t="s">
        <v>107</v>
      </c>
      <c r="B56" s="7" t="s">
        <v>108</v>
      </c>
      <c r="C56" s="60" t="s">
        <v>35</v>
      </c>
      <c r="D56" s="41">
        <v>54</v>
      </c>
      <c r="E56" s="4"/>
      <c r="F56" s="5">
        <f t="shared" si="7"/>
        <v>0</v>
      </c>
      <c r="G56" s="7">
        <v>0</v>
      </c>
      <c r="H56" s="89">
        <f t="shared" si="8"/>
        <v>0</v>
      </c>
    </row>
    <row r="57" spans="1:250" s="8" customFormat="1" ht="17.100000000000001" customHeight="1">
      <c r="A57" s="12" t="s">
        <v>109</v>
      </c>
      <c r="B57" s="12" t="s">
        <v>110</v>
      </c>
      <c r="C57" s="63" t="s">
        <v>111</v>
      </c>
      <c r="D57" s="42">
        <v>69</v>
      </c>
      <c r="E57" s="4"/>
      <c r="F57" s="5">
        <f t="shared" si="7"/>
        <v>0</v>
      </c>
      <c r="G57" s="7">
        <v>0</v>
      </c>
      <c r="H57" s="89">
        <f t="shared" si="8"/>
        <v>0</v>
      </c>
    </row>
    <row r="58" spans="1:250" s="27" customFormat="1" ht="17.100000000000001" customHeight="1">
      <c r="A58" s="7" t="s">
        <v>112</v>
      </c>
      <c r="B58" s="7" t="s">
        <v>113</v>
      </c>
      <c r="C58" s="60" t="s">
        <v>35</v>
      </c>
      <c r="D58" s="41">
        <v>59</v>
      </c>
      <c r="E58" s="4"/>
      <c r="F58" s="5">
        <f t="shared" si="7"/>
        <v>0</v>
      </c>
      <c r="G58" s="7">
        <v>0</v>
      </c>
      <c r="H58" s="89">
        <f t="shared" si="8"/>
        <v>0</v>
      </c>
    </row>
    <row r="59" spans="1:250" customFormat="1" ht="15">
      <c r="A59" s="93"/>
      <c r="B59" s="93"/>
      <c r="C59" s="94"/>
      <c r="D59" s="98" t="s">
        <v>62</v>
      </c>
      <c r="E59" s="95"/>
      <c r="F59" s="96">
        <f>SUM(F52:F58)</f>
        <v>0</v>
      </c>
      <c r="G59" s="97"/>
      <c r="H59" s="99">
        <f>SUM(H52:H58)</f>
        <v>0</v>
      </c>
    </row>
    <row r="60" spans="1:250" s="29" customFormat="1" ht="17.100000000000001" customHeight="1">
      <c r="A60" s="64" t="s">
        <v>12</v>
      </c>
      <c r="B60" s="64" t="s">
        <v>114</v>
      </c>
      <c r="C60" s="65" t="s">
        <v>14</v>
      </c>
      <c r="D60" s="44" t="s">
        <v>15</v>
      </c>
      <c r="E60" s="57" t="s">
        <v>16</v>
      </c>
      <c r="F60" s="58" t="s">
        <v>17</v>
      </c>
      <c r="G60" s="33" t="s">
        <v>18</v>
      </c>
      <c r="H60" s="66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</row>
    <row r="61" spans="1:250" s="29" customFormat="1" ht="17.100000000000001" customHeight="1">
      <c r="A61" s="7" t="s">
        <v>115</v>
      </c>
      <c r="B61" s="10" t="s">
        <v>116</v>
      </c>
      <c r="C61" s="63" t="s">
        <v>240</v>
      </c>
      <c r="D61" s="43">
        <v>14</v>
      </c>
      <c r="E61" s="4"/>
      <c r="F61" s="5">
        <f t="shared" ref="F61" si="9">E61*D61</f>
        <v>0</v>
      </c>
      <c r="G61" s="4">
        <v>0</v>
      </c>
      <c r="H61" s="89">
        <f t="shared" ref="H61" si="10">G61*D61</f>
        <v>0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</row>
    <row r="62" spans="1:250" s="29" customFormat="1" ht="17.100000000000001" customHeight="1">
      <c r="A62" s="7" t="s">
        <v>237</v>
      </c>
      <c r="B62" s="10" t="s">
        <v>238</v>
      </c>
      <c r="C62" s="63" t="s">
        <v>239</v>
      </c>
      <c r="D62" s="43">
        <v>60</v>
      </c>
      <c r="E62" s="4"/>
      <c r="F62" s="5">
        <f t="shared" ref="F62:F66" si="11">E62*D62</f>
        <v>0</v>
      </c>
      <c r="G62" s="4">
        <v>0</v>
      </c>
      <c r="H62" s="89">
        <f t="shared" ref="H62:H66" si="12">G62*D62</f>
        <v>0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</row>
    <row r="63" spans="1:250" s="8" customFormat="1" ht="17.100000000000001" customHeight="1">
      <c r="A63" s="7" t="s">
        <v>117</v>
      </c>
      <c r="B63" s="10" t="s">
        <v>118</v>
      </c>
      <c r="C63" s="63" t="s">
        <v>240</v>
      </c>
      <c r="D63" s="43">
        <v>14</v>
      </c>
      <c r="E63" s="4"/>
      <c r="F63" s="5">
        <f t="shared" si="11"/>
        <v>0</v>
      </c>
      <c r="G63" s="4">
        <v>0</v>
      </c>
      <c r="H63" s="89">
        <f t="shared" si="12"/>
        <v>0</v>
      </c>
    </row>
    <row r="64" spans="1:250" s="8" customFormat="1" ht="17.100000000000001" customHeight="1">
      <c r="A64" s="7" t="s">
        <v>242</v>
      </c>
      <c r="B64" s="10" t="s">
        <v>241</v>
      </c>
      <c r="C64" s="63" t="s">
        <v>239</v>
      </c>
      <c r="D64" s="43">
        <v>60</v>
      </c>
      <c r="E64" s="4"/>
      <c r="F64" s="5">
        <f t="shared" si="11"/>
        <v>0</v>
      </c>
      <c r="G64" s="4">
        <v>0</v>
      </c>
      <c r="H64" s="89">
        <f t="shared" si="12"/>
        <v>0</v>
      </c>
    </row>
    <row r="65" spans="1:250" ht="17.100000000000001" customHeight="1">
      <c r="A65" s="25" t="s">
        <v>119</v>
      </c>
      <c r="B65" s="10" t="s">
        <v>120</v>
      </c>
      <c r="C65" s="63" t="s">
        <v>240</v>
      </c>
      <c r="D65" s="43">
        <v>14</v>
      </c>
      <c r="E65" s="4"/>
      <c r="F65" s="5">
        <f t="shared" si="11"/>
        <v>0</v>
      </c>
      <c r="G65" s="4">
        <v>0</v>
      </c>
      <c r="H65" s="89">
        <f t="shared" si="12"/>
        <v>0</v>
      </c>
    </row>
    <row r="66" spans="1:250" ht="17.100000000000001" customHeight="1">
      <c r="A66" s="25" t="s">
        <v>243</v>
      </c>
      <c r="B66" s="10" t="s">
        <v>244</v>
      </c>
      <c r="C66" s="63" t="s">
        <v>239</v>
      </c>
      <c r="D66" s="43">
        <v>60</v>
      </c>
      <c r="E66" s="4"/>
      <c r="F66" s="5">
        <f t="shared" si="11"/>
        <v>0</v>
      </c>
      <c r="G66" s="4">
        <v>0</v>
      </c>
      <c r="H66" s="89">
        <f t="shared" si="12"/>
        <v>0</v>
      </c>
    </row>
    <row r="67" spans="1:250" customFormat="1" ht="15">
      <c r="A67" s="93"/>
      <c r="B67" s="93"/>
      <c r="C67" s="94"/>
      <c r="D67" s="98" t="s">
        <v>62</v>
      </c>
      <c r="E67" s="95"/>
      <c r="F67" s="96">
        <f>SUM(F61:F65)</f>
        <v>0</v>
      </c>
      <c r="G67" s="97"/>
      <c r="H67" s="99">
        <f>SUM(H61:H65)</f>
        <v>0</v>
      </c>
    </row>
    <row r="68" spans="1:250" s="29" customFormat="1" ht="17.100000000000001" customHeight="1">
      <c r="A68" s="68" t="s">
        <v>12</v>
      </c>
      <c r="B68" s="68" t="s">
        <v>121</v>
      </c>
      <c r="C68" s="69" t="s">
        <v>122</v>
      </c>
      <c r="D68" s="45" t="s">
        <v>15</v>
      </c>
      <c r="E68" s="70" t="s">
        <v>16</v>
      </c>
      <c r="F68" s="71" t="s">
        <v>17</v>
      </c>
      <c r="G68" s="33" t="s">
        <v>18</v>
      </c>
      <c r="H68" s="66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</row>
    <row r="69" spans="1:250" ht="17.100000000000001" customHeight="1">
      <c r="A69" s="112" t="s">
        <v>123</v>
      </c>
      <c r="B69" s="104" t="s">
        <v>124</v>
      </c>
      <c r="C69" s="63" t="s">
        <v>125</v>
      </c>
      <c r="D69" s="43"/>
      <c r="E69" s="4"/>
      <c r="F69" s="5">
        <v>489</v>
      </c>
      <c r="G69" s="4">
        <v>0</v>
      </c>
      <c r="H69" s="89">
        <f t="shared" ref="H69:H82" si="13">G69*D69</f>
        <v>0</v>
      </c>
    </row>
    <row r="70" spans="1:250" ht="17.100000000000001" customHeight="1">
      <c r="A70" s="112" t="s">
        <v>126</v>
      </c>
      <c r="B70" s="104" t="s">
        <v>127</v>
      </c>
      <c r="C70" s="63" t="s">
        <v>125</v>
      </c>
      <c r="D70" s="43"/>
      <c r="E70" s="4"/>
      <c r="F70" s="5">
        <v>293</v>
      </c>
      <c r="G70" s="4">
        <v>0</v>
      </c>
      <c r="H70" s="89">
        <f t="shared" si="13"/>
        <v>0</v>
      </c>
    </row>
    <row r="71" spans="1:250" ht="17.100000000000001" customHeight="1">
      <c r="A71" s="112" t="s">
        <v>128</v>
      </c>
      <c r="B71" s="104" t="s">
        <v>129</v>
      </c>
      <c r="C71" s="63" t="s">
        <v>125</v>
      </c>
      <c r="D71" s="43"/>
      <c r="E71" s="4"/>
      <c r="F71" s="5">
        <v>293</v>
      </c>
      <c r="G71" s="7">
        <v>0</v>
      </c>
      <c r="H71" s="89">
        <f t="shared" si="13"/>
        <v>0</v>
      </c>
    </row>
    <row r="72" spans="1:250" ht="17.100000000000001" customHeight="1">
      <c r="A72" s="112" t="s">
        <v>130</v>
      </c>
      <c r="B72" s="104" t="s">
        <v>131</v>
      </c>
      <c r="C72" s="63" t="s">
        <v>125</v>
      </c>
      <c r="D72" s="43"/>
      <c r="E72" s="4"/>
      <c r="F72" s="5">
        <v>358</v>
      </c>
      <c r="G72" s="7">
        <v>0</v>
      </c>
      <c r="H72" s="89">
        <f t="shared" si="13"/>
        <v>0</v>
      </c>
    </row>
    <row r="73" spans="1:250" ht="17.100000000000001" customHeight="1">
      <c r="A73" s="112" t="s">
        <v>132</v>
      </c>
      <c r="B73" s="104" t="s">
        <v>133</v>
      </c>
      <c r="C73" s="63" t="s">
        <v>125</v>
      </c>
      <c r="D73" s="43"/>
      <c r="E73" s="4"/>
      <c r="F73" s="5">
        <v>270</v>
      </c>
      <c r="G73" s="7">
        <v>0</v>
      </c>
      <c r="H73" s="89">
        <f t="shared" si="13"/>
        <v>0</v>
      </c>
    </row>
    <row r="74" spans="1:250" ht="17.100000000000001" customHeight="1">
      <c r="A74" s="112" t="s">
        <v>134</v>
      </c>
      <c r="B74" s="104" t="s">
        <v>135</v>
      </c>
      <c r="C74" s="63" t="s">
        <v>125</v>
      </c>
      <c r="D74" s="43"/>
      <c r="E74" s="4"/>
      <c r="F74" s="5">
        <v>290</v>
      </c>
      <c r="G74" s="7">
        <v>0</v>
      </c>
      <c r="H74" s="89">
        <f t="shared" si="13"/>
        <v>0</v>
      </c>
    </row>
    <row r="75" spans="1:250" ht="17.100000000000001" customHeight="1">
      <c r="A75" s="112" t="s">
        <v>258</v>
      </c>
      <c r="B75" s="129" t="s">
        <v>257</v>
      </c>
      <c r="C75" s="63" t="s">
        <v>125</v>
      </c>
      <c r="D75" s="43"/>
      <c r="E75" s="4"/>
      <c r="F75" s="5">
        <v>398</v>
      </c>
      <c r="G75" s="7">
        <v>0</v>
      </c>
      <c r="H75" s="89">
        <f t="shared" ref="H75" si="14">G75*D75</f>
        <v>0</v>
      </c>
    </row>
    <row r="76" spans="1:250" ht="17.100000000000001" customHeight="1">
      <c r="A76" s="112" t="s">
        <v>259</v>
      </c>
      <c r="B76" s="129" t="s">
        <v>260</v>
      </c>
      <c r="C76" s="63" t="s">
        <v>125</v>
      </c>
      <c r="D76" s="43"/>
      <c r="E76" s="4"/>
      <c r="F76" s="5">
        <v>373</v>
      </c>
      <c r="G76" s="7">
        <v>0</v>
      </c>
      <c r="H76" s="89">
        <f t="shared" ref="H76:H77" si="15">G76*D76</f>
        <v>0</v>
      </c>
    </row>
    <row r="77" spans="1:250" ht="17.100000000000001" customHeight="1">
      <c r="A77" s="112" t="s">
        <v>136</v>
      </c>
      <c r="B77" s="104" t="s">
        <v>137</v>
      </c>
      <c r="C77" s="63" t="s">
        <v>125</v>
      </c>
      <c r="D77" s="43"/>
      <c r="E77" s="4"/>
      <c r="F77" s="5">
        <v>255</v>
      </c>
      <c r="G77" s="7">
        <v>0</v>
      </c>
      <c r="H77" s="89">
        <f t="shared" si="15"/>
        <v>0</v>
      </c>
    </row>
    <row r="78" spans="1:250" ht="17.100000000000001" customHeight="1">
      <c r="A78" s="112" t="s">
        <v>138</v>
      </c>
      <c r="B78" s="104" t="s">
        <v>139</v>
      </c>
      <c r="C78" s="63" t="s">
        <v>125</v>
      </c>
      <c r="D78" s="43"/>
      <c r="E78" s="4"/>
      <c r="F78" s="5">
        <v>250</v>
      </c>
      <c r="G78" s="7">
        <v>0</v>
      </c>
      <c r="H78" s="89">
        <f t="shared" si="13"/>
        <v>0</v>
      </c>
    </row>
    <row r="79" spans="1:250" ht="17.100000000000001" customHeight="1">
      <c r="A79" s="112" t="s">
        <v>140</v>
      </c>
      <c r="B79" s="104" t="s">
        <v>141</v>
      </c>
      <c r="C79" s="63" t="s">
        <v>125</v>
      </c>
      <c r="D79" s="43"/>
      <c r="E79" s="4"/>
      <c r="F79" s="5">
        <v>285</v>
      </c>
      <c r="G79" s="7">
        <v>0</v>
      </c>
      <c r="H79" s="89">
        <f t="shared" si="13"/>
        <v>0</v>
      </c>
    </row>
    <row r="80" spans="1:250" ht="17.100000000000001" customHeight="1">
      <c r="A80" s="112" t="s">
        <v>142</v>
      </c>
      <c r="B80" s="107" t="s">
        <v>143</v>
      </c>
      <c r="C80" s="63" t="s">
        <v>125</v>
      </c>
      <c r="D80" s="43"/>
      <c r="E80" s="4"/>
      <c r="F80" s="5">
        <v>201</v>
      </c>
      <c r="G80" s="7">
        <v>0</v>
      </c>
      <c r="H80" s="89">
        <f>G80*D80</f>
        <v>0</v>
      </c>
    </row>
    <row r="81" spans="1:250" ht="17.100000000000001" customHeight="1">
      <c r="A81" s="112" t="s">
        <v>144</v>
      </c>
      <c r="B81" s="104" t="s">
        <v>145</v>
      </c>
      <c r="C81" s="63" t="s">
        <v>125</v>
      </c>
      <c r="D81" s="43"/>
      <c r="E81" s="4"/>
      <c r="F81" s="5">
        <v>205</v>
      </c>
      <c r="G81" s="7">
        <v>0</v>
      </c>
      <c r="H81" s="89">
        <f t="shared" si="13"/>
        <v>0</v>
      </c>
    </row>
    <row r="82" spans="1:250" ht="17.100000000000001" customHeight="1">
      <c r="A82" s="112" t="s">
        <v>146</v>
      </c>
      <c r="B82" s="104" t="s">
        <v>147</v>
      </c>
      <c r="C82" s="63" t="s">
        <v>125</v>
      </c>
      <c r="D82" s="43"/>
      <c r="E82" s="4"/>
      <c r="F82" s="5">
        <v>270</v>
      </c>
      <c r="G82" s="7">
        <v>0</v>
      </c>
      <c r="H82" s="89">
        <f t="shared" si="13"/>
        <v>0</v>
      </c>
    </row>
    <row r="83" spans="1:250" customFormat="1" ht="15">
      <c r="A83" s="93"/>
      <c r="B83" s="93"/>
      <c r="C83" s="94"/>
      <c r="D83" s="98" t="s">
        <v>62</v>
      </c>
      <c r="E83" s="95"/>
      <c r="F83" s="96">
        <f>SUM(F69:F82)</f>
        <v>4230</v>
      </c>
      <c r="G83" s="97"/>
      <c r="H83" s="99">
        <f>SUM(H69:H82)</f>
        <v>0</v>
      </c>
    </row>
    <row r="84" spans="1:250" s="29" customFormat="1" ht="17.100000000000001" customHeight="1">
      <c r="A84" s="72" t="s">
        <v>12</v>
      </c>
      <c r="B84" s="72" t="s">
        <v>148</v>
      </c>
      <c r="C84" s="73" t="s">
        <v>14</v>
      </c>
      <c r="D84" s="46" t="s">
        <v>15</v>
      </c>
      <c r="E84" s="74" t="s">
        <v>16</v>
      </c>
      <c r="F84" s="75" t="s">
        <v>17</v>
      </c>
      <c r="G84" s="33" t="s">
        <v>18</v>
      </c>
      <c r="H84" s="66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</row>
    <row r="85" spans="1:250" s="6" customFormat="1" ht="17.100000000000001" customHeight="1">
      <c r="A85" s="3" t="s">
        <v>149</v>
      </c>
      <c r="B85" s="17" t="s">
        <v>150</v>
      </c>
      <c r="C85" s="62" t="s">
        <v>80</v>
      </c>
      <c r="D85" s="40">
        <v>59</v>
      </c>
      <c r="E85" s="4"/>
      <c r="F85" s="5">
        <f>E85*D85</f>
        <v>0</v>
      </c>
      <c r="G85" s="4">
        <v>0</v>
      </c>
      <c r="H85" s="89">
        <f>G85*D85</f>
        <v>0</v>
      </c>
    </row>
    <row r="86" spans="1:250" s="6" customFormat="1" ht="17.100000000000001" customHeight="1">
      <c r="A86" s="3" t="s">
        <v>151</v>
      </c>
      <c r="B86" s="17" t="s">
        <v>152</v>
      </c>
      <c r="C86" s="62" t="s">
        <v>80</v>
      </c>
      <c r="D86" s="40">
        <v>59</v>
      </c>
      <c r="E86" s="4"/>
      <c r="F86" s="5">
        <f>E86*D86</f>
        <v>0</v>
      </c>
      <c r="G86" s="4">
        <v>0</v>
      </c>
      <c r="H86" s="89">
        <f>G86*D86</f>
        <v>0</v>
      </c>
    </row>
    <row r="87" spans="1:250" s="6" customFormat="1" ht="17.100000000000001" customHeight="1">
      <c r="A87" s="3" t="s">
        <v>153</v>
      </c>
      <c r="B87" s="17" t="s">
        <v>154</v>
      </c>
      <c r="C87" s="62" t="s">
        <v>80</v>
      </c>
      <c r="D87" s="40">
        <v>59</v>
      </c>
      <c r="E87" s="4"/>
      <c r="F87" s="5">
        <f>E87*D87</f>
        <v>0</v>
      </c>
      <c r="G87" s="4">
        <v>0</v>
      </c>
      <c r="H87" s="89">
        <f>G87*D87</f>
        <v>0</v>
      </c>
    </row>
    <row r="88" spans="1:250" s="21" customFormat="1" ht="17.100000000000001" customHeight="1">
      <c r="A88" s="3" t="s">
        <v>155</v>
      </c>
      <c r="B88" s="17" t="s">
        <v>156</v>
      </c>
      <c r="C88" s="62" t="s">
        <v>80</v>
      </c>
      <c r="D88" s="40">
        <v>59</v>
      </c>
      <c r="E88" s="4"/>
      <c r="F88" s="5">
        <f>E88*D88</f>
        <v>0</v>
      </c>
      <c r="G88" s="4">
        <v>0</v>
      </c>
      <c r="H88" s="89">
        <f>G88*D88</f>
        <v>0</v>
      </c>
    </row>
    <row r="89" spans="1:250" s="6" customFormat="1" ht="17.100000000000001" customHeight="1">
      <c r="A89" s="3" t="s">
        <v>157</v>
      </c>
      <c r="B89" s="4" t="s">
        <v>158</v>
      </c>
      <c r="C89" s="60" t="s">
        <v>80</v>
      </c>
      <c r="D89" s="40">
        <v>59</v>
      </c>
      <c r="E89" s="4"/>
      <c r="F89" s="5">
        <f>E89*D89</f>
        <v>0</v>
      </c>
      <c r="G89" s="4">
        <v>0</v>
      </c>
      <c r="H89" s="89">
        <f>G89*D89</f>
        <v>0</v>
      </c>
    </row>
    <row r="90" spans="1:250" customFormat="1" ht="15">
      <c r="A90" s="93"/>
      <c r="B90" s="93"/>
      <c r="C90" s="94"/>
      <c r="D90" s="105" t="s">
        <v>62</v>
      </c>
      <c r="E90" s="106"/>
      <c r="F90" s="96">
        <f>SUM(F85:F89)</f>
        <v>0</v>
      </c>
      <c r="G90" s="97"/>
      <c r="H90" s="99">
        <f>SUM(H85:H89)</f>
        <v>0</v>
      </c>
    </row>
    <row r="91" spans="1:250" s="29" customFormat="1" ht="17.100000000000001" customHeight="1">
      <c r="A91" s="72" t="s">
        <v>12</v>
      </c>
      <c r="B91" s="120" t="s">
        <v>159</v>
      </c>
      <c r="C91" s="73" t="s">
        <v>14</v>
      </c>
      <c r="D91" s="46" t="s">
        <v>15</v>
      </c>
      <c r="E91" s="74" t="s">
        <v>16</v>
      </c>
      <c r="F91" s="75" t="s">
        <v>17</v>
      </c>
      <c r="G91" s="33" t="s">
        <v>18</v>
      </c>
      <c r="H91" s="66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</row>
    <row r="92" spans="1:250" s="6" customFormat="1" ht="17.100000000000001" customHeight="1">
      <c r="A92" s="3" t="s">
        <v>43</v>
      </c>
      <c r="B92" s="4" t="s">
        <v>44</v>
      </c>
      <c r="C92" s="60" t="s">
        <v>21</v>
      </c>
      <c r="D92" s="40">
        <v>49</v>
      </c>
      <c r="E92" s="4"/>
      <c r="F92" s="5">
        <f t="shared" ref="F92:F93" si="16">E92*D92</f>
        <v>0</v>
      </c>
      <c r="G92" s="4">
        <v>0</v>
      </c>
      <c r="H92" s="89">
        <f t="shared" ref="H92:H93" si="17">G92*D92</f>
        <v>0</v>
      </c>
    </row>
    <row r="93" spans="1:250" s="6" customFormat="1" ht="17.100000000000001" customHeight="1">
      <c r="A93" s="3" t="s">
        <v>45</v>
      </c>
      <c r="B93" s="4" t="s">
        <v>46</v>
      </c>
      <c r="C93" s="60" t="s">
        <v>21</v>
      </c>
      <c r="D93" s="40">
        <v>45</v>
      </c>
      <c r="E93" s="4"/>
      <c r="F93" s="5">
        <f t="shared" si="16"/>
        <v>0</v>
      </c>
      <c r="G93" s="4">
        <v>0</v>
      </c>
      <c r="H93" s="89">
        <f t="shared" si="17"/>
        <v>0</v>
      </c>
    </row>
    <row r="94" spans="1:250" s="6" customFormat="1" ht="17.100000000000001" customHeight="1">
      <c r="A94" s="3" t="s">
        <v>36</v>
      </c>
      <c r="B94" s="4" t="s">
        <v>37</v>
      </c>
      <c r="C94" s="60" t="s">
        <v>38</v>
      </c>
      <c r="D94" s="40">
        <v>59</v>
      </c>
      <c r="E94" s="4"/>
      <c r="F94" s="5">
        <f t="shared" ref="F94:F97" si="18">E94*D94</f>
        <v>0</v>
      </c>
      <c r="G94" s="4">
        <v>0</v>
      </c>
      <c r="H94" s="89">
        <f t="shared" ref="H94:H97" si="19">G94*D94</f>
        <v>0</v>
      </c>
    </row>
    <row r="95" spans="1:250" s="6" customFormat="1" ht="17.100000000000001" customHeight="1">
      <c r="A95" s="3" t="s">
        <v>161</v>
      </c>
      <c r="B95" s="4" t="s">
        <v>162</v>
      </c>
      <c r="C95" s="60" t="s">
        <v>160</v>
      </c>
      <c r="D95" s="40">
        <v>59</v>
      </c>
      <c r="E95" s="4"/>
      <c r="F95" s="5">
        <f t="shared" si="18"/>
        <v>0</v>
      </c>
      <c r="G95" s="4">
        <v>0</v>
      </c>
      <c r="H95" s="89">
        <f t="shared" si="19"/>
        <v>0</v>
      </c>
    </row>
    <row r="96" spans="1:250" s="8" customFormat="1" ht="17.100000000000001" customHeight="1">
      <c r="A96" s="7" t="s">
        <v>30</v>
      </c>
      <c r="B96" s="7" t="s">
        <v>31</v>
      </c>
      <c r="C96" s="60" t="s">
        <v>32</v>
      </c>
      <c r="D96" s="41">
        <v>48</v>
      </c>
      <c r="E96" s="7"/>
      <c r="F96" s="5">
        <f t="shared" si="18"/>
        <v>0</v>
      </c>
      <c r="G96" s="7">
        <v>0</v>
      </c>
      <c r="H96" s="89">
        <f t="shared" si="19"/>
        <v>0</v>
      </c>
    </row>
    <row r="97" spans="1:250" s="15" customFormat="1" ht="17.100000000000001" customHeight="1">
      <c r="A97" s="7" t="s">
        <v>60</v>
      </c>
      <c r="B97" s="7" t="s">
        <v>61</v>
      </c>
      <c r="C97" s="60" t="s">
        <v>21</v>
      </c>
      <c r="D97" s="41">
        <v>49</v>
      </c>
      <c r="E97" s="13"/>
      <c r="F97" s="5">
        <f t="shared" si="18"/>
        <v>0</v>
      </c>
      <c r="G97" s="7">
        <v>0</v>
      </c>
      <c r="H97" s="89">
        <f t="shared" si="19"/>
        <v>0</v>
      </c>
    </row>
    <row r="98" spans="1:250" s="15" customFormat="1" ht="17.100000000000001" customHeight="1">
      <c r="A98" s="7" t="s">
        <v>218</v>
      </c>
      <c r="B98" s="7" t="s">
        <v>245</v>
      </c>
      <c r="C98" s="60" t="s">
        <v>219</v>
      </c>
      <c r="D98" s="41">
        <v>21</v>
      </c>
      <c r="E98" s="4"/>
      <c r="F98" s="5">
        <f t="shared" ref="F98" si="20">E98*D98</f>
        <v>0</v>
      </c>
      <c r="G98" s="7">
        <v>0</v>
      </c>
      <c r="H98" s="89">
        <f t="shared" ref="H98" si="21">G98*D98</f>
        <v>0</v>
      </c>
      <c r="I98" s="15" t="s">
        <v>246</v>
      </c>
    </row>
    <row r="99" spans="1:250" customFormat="1" ht="15">
      <c r="A99" s="93"/>
      <c r="B99" s="93"/>
      <c r="C99" s="94"/>
      <c r="D99" s="105" t="s">
        <v>62</v>
      </c>
      <c r="E99" s="106"/>
      <c r="F99" s="115">
        <f>SUM(F92:F98)</f>
        <v>0</v>
      </c>
      <c r="G99" s="116"/>
      <c r="H99" s="117">
        <f>SUM(H92:H97)</f>
        <v>0</v>
      </c>
    </row>
    <row r="100" spans="1:250" s="29" customFormat="1" ht="17.100000000000001" customHeight="1">
      <c r="A100" s="72" t="s">
        <v>12</v>
      </c>
      <c r="B100" s="72" t="s">
        <v>163</v>
      </c>
      <c r="C100" s="73" t="s">
        <v>14</v>
      </c>
      <c r="D100" s="46" t="s">
        <v>15</v>
      </c>
      <c r="E100" s="74" t="s">
        <v>16</v>
      </c>
      <c r="F100" s="75" t="s">
        <v>17</v>
      </c>
      <c r="G100" s="33" t="s">
        <v>18</v>
      </c>
      <c r="H100" s="66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</row>
    <row r="101" spans="1:250" s="11" customFormat="1" ht="17.100000000000001" customHeight="1">
      <c r="A101" s="22" t="s">
        <v>164</v>
      </c>
      <c r="B101" s="10" t="s">
        <v>165</v>
      </c>
      <c r="C101" s="76" t="s">
        <v>35</v>
      </c>
      <c r="D101" s="43">
        <v>41</v>
      </c>
      <c r="E101" s="4"/>
      <c r="F101" s="5">
        <f t="shared" ref="F101:F107" si="22">E101*D101</f>
        <v>0</v>
      </c>
      <c r="G101" s="4">
        <v>0</v>
      </c>
      <c r="H101" s="89">
        <f t="shared" ref="H101:H107" si="23">G101*D101</f>
        <v>0</v>
      </c>
    </row>
    <row r="102" spans="1:250" s="11" customFormat="1" ht="17.100000000000001" customHeight="1">
      <c r="A102" s="9" t="s">
        <v>166</v>
      </c>
      <c r="B102" s="23" t="s">
        <v>167</v>
      </c>
      <c r="C102" s="63" t="s">
        <v>35</v>
      </c>
      <c r="D102" s="43">
        <v>36</v>
      </c>
      <c r="E102" s="4"/>
      <c r="F102" s="5">
        <f t="shared" si="22"/>
        <v>0</v>
      </c>
      <c r="G102" s="4">
        <v>0</v>
      </c>
      <c r="H102" s="89">
        <f t="shared" si="23"/>
        <v>0</v>
      </c>
    </row>
    <row r="103" spans="1:250" s="11" customFormat="1" ht="17.100000000000001" customHeight="1">
      <c r="A103" s="9" t="s">
        <v>168</v>
      </c>
      <c r="B103" s="23" t="s">
        <v>169</v>
      </c>
      <c r="C103" s="63" t="s">
        <v>170</v>
      </c>
      <c r="D103" s="43">
        <v>31</v>
      </c>
      <c r="E103" s="4"/>
      <c r="F103" s="5">
        <f t="shared" si="22"/>
        <v>0</v>
      </c>
      <c r="G103" s="4">
        <v>0</v>
      </c>
      <c r="H103" s="89">
        <f t="shared" si="23"/>
        <v>0</v>
      </c>
    </row>
    <row r="104" spans="1:250" s="11" customFormat="1" ht="17.100000000000001" customHeight="1">
      <c r="A104" s="24" t="s">
        <v>171</v>
      </c>
      <c r="B104" s="23" t="s">
        <v>172</v>
      </c>
      <c r="C104" s="63" t="s">
        <v>170</v>
      </c>
      <c r="D104" s="43">
        <v>34</v>
      </c>
      <c r="E104" s="4"/>
      <c r="F104" s="5">
        <f t="shared" si="22"/>
        <v>0</v>
      </c>
      <c r="G104" s="4">
        <v>0</v>
      </c>
      <c r="H104" s="89">
        <f t="shared" si="23"/>
        <v>0</v>
      </c>
    </row>
    <row r="105" spans="1:250" s="11" customFormat="1" ht="17.100000000000001" customHeight="1">
      <c r="A105" s="9" t="s">
        <v>173</v>
      </c>
      <c r="B105" s="10" t="s">
        <v>174</v>
      </c>
      <c r="C105" s="63" t="s">
        <v>170</v>
      </c>
      <c r="D105" s="43">
        <v>34</v>
      </c>
      <c r="E105" s="4"/>
      <c r="F105" s="5">
        <f t="shared" si="22"/>
        <v>0</v>
      </c>
      <c r="G105" s="4">
        <v>0</v>
      </c>
      <c r="H105" s="89">
        <f t="shared" si="23"/>
        <v>0</v>
      </c>
    </row>
    <row r="106" spans="1:250" s="11" customFormat="1" ht="17.100000000000001" customHeight="1">
      <c r="A106" s="9" t="s">
        <v>175</v>
      </c>
      <c r="B106" s="10" t="s">
        <v>176</v>
      </c>
      <c r="C106" s="63" t="s">
        <v>177</v>
      </c>
      <c r="D106" s="43">
        <v>59</v>
      </c>
      <c r="E106" s="4"/>
      <c r="F106" s="5">
        <f t="shared" si="22"/>
        <v>0</v>
      </c>
      <c r="G106" s="4">
        <v>0</v>
      </c>
      <c r="H106" s="89">
        <f t="shared" si="23"/>
        <v>0</v>
      </c>
    </row>
    <row r="107" spans="1:250" s="11" customFormat="1" ht="17.100000000000001" customHeight="1">
      <c r="A107" s="9" t="s">
        <v>178</v>
      </c>
      <c r="B107" s="10" t="s">
        <v>179</v>
      </c>
      <c r="C107" s="63" t="s">
        <v>170</v>
      </c>
      <c r="D107" s="43">
        <v>39</v>
      </c>
      <c r="E107" s="4"/>
      <c r="F107" s="5">
        <f t="shared" si="22"/>
        <v>0</v>
      </c>
      <c r="G107" s="4">
        <v>0</v>
      </c>
      <c r="H107" s="89">
        <f t="shared" si="23"/>
        <v>0</v>
      </c>
    </row>
    <row r="108" spans="1:250" s="11" customFormat="1" ht="17.100000000000001" customHeight="1">
      <c r="A108" s="9" t="s">
        <v>180</v>
      </c>
      <c r="B108" s="10" t="s">
        <v>181</v>
      </c>
      <c r="C108" s="63" t="s">
        <v>35</v>
      </c>
      <c r="D108" s="43">
        <v>40</v>
      </c>
      <c r="E108" s="4"/>
      <c r="F108" s="5">
        <f>E108*D108</f>
        <v>0</v>
      </c>
      <c r="G108" s="4">
        <v>0</v>
      </c>
      <c r="H108" s="89">
        <f>G108*D108</f>
        <v>0</v>
      </c>
    </row>
    <row r="109" spans="1:250" s="11" customFormat="1" ht="17.100000000000001" customHeight="1">
      <c r="A109" s="9" t="s">
        <v>182</v>
      </c>
      <c r="B109" s="10" t="s">
        <v>183</v>
      </c>
      <c r="C109" s="63" t="s">
        <v>170</v>
      </c>
      <c r="D109" s="43">
        <v>45</v>
      </c>
      <c r="E109" s="4"/>
      <c r="F109" s="5">
        <f>E109*D109</f>
        <v>0</v>
      </c>
      <c r="G109" s="4">
        <v>0</v>
      </c>
      <c r="H109" s="89">
        <f>G109*D109</f>
        <v>0</v>
      </c>
    </row>
    <row r="110" spans="1:250" s="11" customFormat="1" ht="17.100000000000001" customHeight="1">
      <c r="A110" s="9" t="s">
        <v>184</v>
      </c>
      <c r="B110" s="10" t="s">
        <v>185</v>
      </c>
      <c r="C110" s="63" t="s">
        <v>170</v>
      </c>
      <c r="D110" s="43">
        <v>45</v>
      </c>
      <c r="E110" s="4"/>
      <c r="F110" s="5">
        <f>E110*D110</f>
        <v>0</v>
      </c>
      <c r="G110" s="4">
        <v>0</v>
      </c>
      <c r="H110" s="89">
        <f>G110*D110</f>
        <v>0</v>
      </c>
    </row>
    <row r="111" spans="1:250" customFormat="1" ht="15">
      <c r="A111" s="93"/>
      <c r="B111" s="93"/>
      <c r="C111" s="94"/>
      <c r="D111" s="105" t="s">
        <v>62</v>
      </c>
      <c r="E111" s="106"/>
      <c r="F111" s="115">
        <f>SUM(F101:F108)</f>
        <v>0</v>
      </c>
      <c r="G111" s="116"/>
      <c r="H111" s="117">
        <f>SUM(H101:H107)</f>
        <v>0</v>
      </c>
    </row>
    <row r="112" spans="1:250" s="29" customFormat="1" ht="17.100000000000001" customHeight="1">
      <c r="A112" s="77" t="s">
        <v>12</v>
      </c>
      <c r="B112" s="119" t="s">
        <v>226</v>
      </c>
      <c r="C112" s="78" t="s">
        <v>14</v>
      </c>
      <c r="D112" s="47" t="s">
        <v>15</v>
      </c>
      <c r="E112" s="74" t="s">
        <v>16</v>
      </c>
      <c r="F112" s="75" t="s">
        <v>17</v>
      </c>
      <c r="G112" s="32" t="s">
        <v>18</v>
      </c>
      <c r="H112" s="59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</row>
    <row r="113" spans="1:250" ht="17.100000000000001" customHeight="1">
      <c r="A113" s="3" t="s">
        <v>84</v>
      </c>
      <c r="B113" s="4" t="s">
        <v>85</v>
      </c>
      <c r="C113" s="60" t="s">
        <v>80</v>
      </c>
      <c r="D113" s="40">
        <v>49</v>
      </c>
      <c r="E113" s="4"/>
      <c r="F113" s="5">
        <f>E113*D113</f>
        <v>0</v>
      </c>
      <c r="G113" s="4">
        <v>0</v>
      </c>
      <c r="H113" s="89">
        <f>G113*D113</f>
        <v>0</v>
      </c>
    </row>
    <row r="114" spans="1:250" ht="17.100000000000001" customHeight="1">
      <c r="A114" s="25" t="s">
        <v>186</v>
      </c>
      <c r="B114" s="25" t="s">
        <v>187</v>
      </c>
      <c r="C114" s="61" t="s">
        <v>38</v>
      </c>
      <c r="D114" s="40">
        <v>29</v>
      </c>
      <c r="E114" s="4"/>
      <c r="F114" s="5">
        <f t="shared" ref="F114:F117" si="24">E114*D114</f>
        <v>0</v>
      </c>
      <c r="G114" s="4">
        <v>0</v>
      </c>
      <c r="H114" s="89">
        <f t="shared" ref="H114:H117" si="25">G114*D114</f>
        <v>0</v>
      </c>
    </row>
    <row r="115" spans="1:250" s="6" customFormat="1" ht="17.100000000000001" customHeight="1">
      <c r="A115" s="3" t="s">
        <v>81</v>
      </c>
      <c r="B115" s="4" t="s">
        <v>82</v>
      </c>
      <c r="C115" s="60" t="s">
        <v>80</v>
      </c>
      <c r="D115" s="40">
        <v>35</v>
      </c>
      <c r="E115" s="4"/>
      <c r="F115" s="5">
        <f t="shared" si="24"/>
        <v>0</v>
      </c>
      <c r="G115" s="4">
        <v>0</v>
      </c>
      <c r="H115" s="89">
        <f t="shared" si="25"/>
        <v>0</v>
      </c>
    </row>
    <row r="116" spans="1:250" s="8" customFormat="1" ht="17.100000000000001" customHeight="1">
      <c r="A116" s="7" t="s">
        <v>105</v>
      </c>
      <c r="B116" s="7" t="s">
        <v>106</v>
      </c>
      <c r="C116" s="60" t="s">
        <v>35</v>
      </c>
      <c r="D116" s="41">
        <v>59</v>
      </c>
      <c r="E116" s="4"/>
      <c r="F116" s="5">
        <f t="shared" si="24"/>
        <v>0</v>
      </c>
      <c r="G116" s="7">
        <v>0</v>
      </c>
      <c r="H116" s="89">
        <f t="shared" si="25"/>
        <v>0</v>
      </c>
    </row>
    <row r="117" spans="1:250" s="8" customFormat="1" ht="17.100000000000001" customHeight="1">
      <c r="A117" s="12" t="s">
        <v>109</v>
      </c>
      <c r="B117" s="12" t="s">
        <v>110</v>
      </c>
      <c r="C117" s="63" t="s">
        <v>111</v>
      </c>
      <c r="D117" s="42">
        <v>69</v>
      </c>
      <c r="E117" s="4"/>
      <c r="F117" s="5">
        <f t="shared" si="24"/>
        <v>0</v>
      </c>
      <c r="G117" s="7">
        <v>0</v>
      </c>
      <c r="H117" s="89">
        <f t="shared" si="25"/>
        <v>0</v>
      </c>
    </row>
    <row r="118" spans="1:250" customFormat="1" ht="15">
      <c r="A118" s="93"/>
      <c r="B118" s="93"/>
      <c r="C118" s="94"/>
      <c r="D118" s="105" t="s">
        <v>62</v>
      </c>
      <c r="E118" s="106"/>
      <c r="F118" s="115">
        <f ca="1">SUM(F113:F137)</f>
        <v>0</v>
      </c>
      <c r="G118" s="116"/>
      <c r="H118" s="117">
        <f ca="1">SUM(H113:H136)</f>
        <v>0</v>
      </c>
    </row>
    <row r="119" spans="1:250" s="29" customFormat="1" ht="17.100000000000001" customHeight="1">
      <c r="A119" s="79" t="s">
        <v>12</v>
      </c>
      <c r="B119" s="79" t="s">
        <v>188</v>
      </c>
      <c r="C119" s="80" t="s">
        <v>14</v>
      </c>
      <c r="D119" s="48" t="s">
        <v>15</v>
      </c>
      <c r="E119" s="81" t="s">
        <v>16</v>
      </c>
      <c r="F119" s="82" t="s">
        <v>17</v>
      </c>
      <c r="G119" s="33" t="s">
        <v>18</v>
      </c>
      <c r="H119" s="6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</row>
    <row r="120" spans="1:250" s="20" customFormat="1" ht="17.100000000000001" customHeight="1">
      <c r="A120" s="3" t="s">
        <v>189</v>
      </c>
      <c r="B120" s="3" t="s">
        <v>190</v>
      </c>
      <c r="C120" s="60" t="s">
        <v>191</v>
      </c>
      <c r="D120" s="40">
        <v>29</v>
      </c>
      <c r="E120" s="4"/>
      <c r="F120" s="5">
        <f>E120*D120</f>
        <v>0</v>
      </c>
      <c r="G120" s="4">
        <v>0</v>
      </c>
      <c r="H120" s="89">
        <f t="shared" ref="H120:H128" si="26">G120*D120</f>
        <v>0</v>
      </c>
    </row>
    <row r="121" spans="1:250" s="15" customFormat="1" ht="17.100000000000001" customHeight="1">
      <c r="A121" s="3" t="s">
        <v>192</v>
      </c>
      <c r="B121" s="3" t="s">
        <v>193</v>
      </c>
      <c r="C121" s="60" t="s">
        <v>194</v>
      </c>
      <c r="D121" s="40">
        <v>16</v>
      </c>
      <c r="E121" s="4"/>
      <c r="F121" s="5">
        <f>E121*D121</f>
        <v>0</v>
      </c>
      <c r="G121" s="4">
        <v>0</v>
      </c>
      <c r="H121" s="89">
        <f t="shared" si="26"/>
        <v>0</v>
      </c>
    </row>
    <row r="122" spans="1:250" s="14" customFormat="1" ht="17.100000000000001" customHeight="1">
      <c r="A122" s="12" t="s">
        <v>232</v>
      </c>
      <c r="B122" s="12" t="s">
        <v>195</v>
      </c>
      <c r="C122" s="63" t="s">
        <v>196</v>
      </c>
      <c r="D122" s="42">
        <v>24</v>
      </c>
      <c r="E122" s="4"/>
      <c r="F122" s="5">
        <f>E122*D122</f>
        <v>0</v>
      </c>
      <c r="G122" s="7">
        <v>0</v>
      </c>
      <c r="H122" s="89">
        <f t="shared" si="26"/>
        <v>0</v>
      </c>
    </row>
    <row r="123" spans="1:250" s="14" customFormat="1" ht="17.100000000000001" customHeight="1">
      <c r="A123" s="12" t="s">
        <v>261</v>
      </c>
      <c r="B123" s="12" t="s">
        <v>262</v>
      </c>
      <c r="C123" s="63" t="s">
        <v>194</v>
      </c>
      <c r="D123" s="42">
        <v>9.6</v>
      </c>
      <c r="E123" s="4"/>
      <c r="F123" s="5">
        <f>E123*D123</f>
        <v>0</v>
      </c>
      <c r="G123" s="7">
        <v>0</v>
      </c>
      <c r="H123" s="89">
        <f t="shared" ref="H123" si="27">G123*D123</f>
        <v>0</v>
      </c>
    </row>
    <row r="124" spans="1:250" ht="17.100000000000001" customHeight="1">
      <c r="A124" s="12" t="s">
        <v>197</v>
      </c>
      <c r="B124" s="12" t="s">
        <v>250</v>
      </c>
      <c r="C124" s="63" t="s">
        <v>125</v>
      </c>
      <c r="D124" s="42">
        <v>120</v>
      </c>
      <c r="E124" s="4"/>
      <c r="F124" s="5">
        <f t="shared" ref="F124:F125" si="28">E124*D124</f>
        <v>0</v>
      </c>
      <c r="G124" s="7">
        <v>0</v>
      </c>
      <c r="H124" s="89">
        <f t="shared" si="26"/>
        <v>0</v>
      </c>
    </row>
    <row r="125" spans="1:250" ht="17.100000000000001" customHeight="1">
      <c r="A125" s="25" t="s">
        <v>217</v>
      </c>
      <c r="B125" s="25" t="s">
        <v>198</v>
      </c>
      <c r="C125" s="61">
        <v>1</v>
      </c>
      <c r="D125" s="40">
        <v>70</v>
      </c>
      <c r="E125" s="4"/>
      <c r="F125" s="5">
        <f t="shared" si="28"/>
        <v>0</v>
      </c>
      <c r="G125" s="7">
        <v>0</v>
      </c>
      <c r="H125" s="89">
        <f t="shared" si="26"/>
        <v>0</v>
      </c>
    </row>
    <row r="126" spans="1:250" ht="17.100000000000001" customHeight="1">
      <c r="A126" s="25" t="s">
        <v>199</v>
      </c>
      <c r="B126" s="25" t="s">
        <v>200</v>
      </c>
      <c r="C126" s="67">
        <v>1</v>
      </c>
      <c r="D126" s="40">
        <v>30</v>
      </c>
      <c r="E126" s="25"/>
      <c r="F126" s="26">
        <f t="shared" ref="F126:F127" si="29">E126*D126</f>
        <v>0</v>
      </c>
      <c r="G126" s="7">
        <v>0</v>
      </c>
      <c r="H126" s="89">
        <f t="shared" si="26"/>
        <v>0</v>
      </c>
    </row>
    <row r="127" spans="1:250" s="11" customFormat="1" ht="17.100000000000001" customHeight="1">
      <c r="A127" s="9" t="s">
        <v>201</v>
      </c>
      <c r="B127" s="10" t="s">
        <v>225</v>
      </c>
      <c r="C127" s="63">
        <v>1</v>
      </c>
      <c r="D127" s="40">
        <v>30</v>
      </c>
      <c r="E127" s="4"/>
      <c r="F127" s="5">
        <f t="shared" si="29"/>
        <v>0</v>
      </c>
      <c r="G127" s="4">
        <v>0</v>
      </c>
      <c r="H127" s="89">
        <f t="shared" si="26"/>
        <v>0</v>
      </c>
    </row>
    <row r="128" spans="1:250" customFormat="1" ht="16.5" customHeight="1">
      <c r="A128" s="84" t="s">
        <v>203</v>
      </c>
      <c r="B128" s="85" t="s">
        <v>204</v>
      </c>
      <c r="C128" s="61" t="s">
        <v>202</v>
      </c>
      <c r="D128" s="121">
        <v>3.45</v>
      </c>
      <c r="E128" s="4"/>
      <c r="F128" s="5">
        <f t="shared" ref="F128:F132" si="30">E128*D128</f>
        <v>0</v>
      </c>
      <c r="G128" s="4">
        <v>0</v>
      </c>
      <c r="H128" s="89">
        <f t="shared" si="26"/>
        <v>0</v>
      </c>
    </row>
    <row r="129" spans="1:8" customFormat="1" ht="16.5" customHeight="1">
      <c r="A129" s="84" t="s">
        <v>221</v>
      </c>
      <c r="B129" s="85" t="s">
        <v>220</v>
      </c>
      <c r="C129" s="61" t="s">
        <v>202</v>
      </c>
      <c r="D129" s="121">
        <v>3</v>
      </c>
      <c r="E129" s="4"/>
      <c r="F129" s="5">
        <f t="shared" ref="F129" si="31">E129*D129</f>
        <v>0</v>
      </c>
      <c r="G129" s="4">
        <v>0</v>
      </c>
      <c r="H129" s="89">
        <f t="shared" ref="H129" si="32">G129*D129</f>
        <v>0</v>
      </c>
    </row>
    <row r="130" spans="1:8" customFormat="1" ht="16.5" customHeight="1">
      <c r="A130" s="86" t="s">
        <v>222</v>
      </c>
      <c r="B130" s="86" t="s">
        <v>223</v>
      </c>
      <c r="C130" s="83">
        <v>1</v>
      </c>
      <c r="D130" s="122">
        <v>26</v>
      </c>
      <c r="E130" s="4"/>
      <c r="F130" s="5">
        <f t="shared" si="30"/>
        <v>0</v>
      </c>
      <c r="G130" s="4">
        <v>0</v>
      </c>
      <c r="H130" s="89">
        <f t="shared" ref="H130" si="33">G130*D130</f>
        <v>0</v>
      </c>
    </row>
    <row r="131" spans="1:8" customFormat="1" ht="16.5" customHeight="1">
      <c r="A131" s="124" t="s">
        <v>227</v>
      </c>
      <c r="B131" s="86" t="s">
        <v>228</v>
      </c>
      <c r="C131" s="83">
        <v>1</v>
      </c>
      <c r="D131" s="122">
        <v>35</v>
      </c>
      <c r="E131" s="4"/>
      <c r="F131" s="5">
        <f t="shared" si="30"/>
        <v>0</v>
      </c>
      <c r="G131" s="4">
        <v>0</v>
      </c>
      <c r="H131" s="89">
        <f t="shared" ref="H131:H132" si="34">G131*D131</f>
        <v>0</v>
      </c>
    </row>
    <row r="132" spans="1:8" customFormat="1" ht="16.5" customHeight="1">
      <c r="A132" s="124" t="s">
        <v>229</v>
      </c>
      <c r="B132" s="86" t="s">
        <v>230</v>
      </c>
      <c r="C132" s="83">
        <v>1</v>
      </c>
      <c r="D132" s="122">
        <v>19</v>
      </c>
      <c r="E132" s="4"/>
      <c r="F132" s="5">
        <f t="shared" si="30"/>
        <v>0</v>
      </c>
      <c r="G132" s="4">
        <v>0</v>
      </c>
      <c r="H132" s="89">
        <f t="shared" si="34"/>
        <v>0</v>
      </c>
    </row>
    <row r="133" spans="1:8" customFormat="1" ht="16.5">
      <c r="A133" s="125" t="s">
        <v>205</v>
      </c>
      <c r="B133" s="108" t="s">
        <v>206</v>
      </c>
      <c r="C133" s="87"/>
      <c r="D133" s="123">
        <v>5</v>
      </c>
      <c r="E133" s="88"/>
      <c r="F133" s="5">
        <f t="shared" ref="F133:F135" si="35">E133*D133</f>
        <v>0</v>
      </c>
      <c r="G133" s="4">
        <v>0</v>
      </c>
      <c r="H133" s="89">
        <f t="shared" ref="H133:H135" si="36">G133*D133</f>
        <v>0</v>
      </c>
    </row>
    <row r="134" spans="1:8" customFormat="1" ht="16.5">
      <c r="A134" s="126" t="s">
        <v>207</v>
      </c>
      <c r="B134" s="108" t="s">
        <v>208</v>
      </c>
      <c r="C134" s="90"/>
      <c r="D134" s="122">
        <v>40</v>
      </c>
      <c r="E134" s="91"/>
      <c r="F134" s="5">
        <f t="shared" si="35"/>
        <v>0</v>
      </c>
      <c r="G134" s="4">
        <v>0</v>
      </c>
      <c r="H134" s="89">
        <f t="shared" si="36"/>
        <v>0</v>
      </c>
    </row>
    <row r="135" spans="1:8" customFormat="1" ht="16.5">
      <c r="A135" s="126" t="s">
        <v>209</v>
      </c>
      <c r="B135" s="108" t="s">
        <v>210</v>
      </c>
      <c r="C135" s="90"/>
      <c r="D135" s="122">
        <v>15</v>
      </c>
      <c r="E135" s="91"/>
      <c r="F135" s="5">
        <f t="shared" si="35"/>
        <v>0</v>
      </c>
      <c r="G135" s="4">
        <v>0</v>
      </c>
      <c r="H135" s="89">
        <f t="shared" si="36"/>
        <v>0</v>
      </c>
    </row>
    <row r="136" spans="1:8" s="8" customFormat="1" ht="17.100000000000001" customHeight="1">
      <c r="A136" s="12" t="s">
        <v>247</v>
      </c>
      <c r="B136" s="12" t="s">
        <v>224</v>
      </c>
      <c r="C136" s="63" t="s">
        <v>35</v>
      </c>
      <c r="D136" s="42">
        <v>28</v>
      </c>
      <c r="E136" s="4"/>
      <c r="F136" s="5">
        <f>E136*D136</f>
        <v>0</v>
      </c>
      <c r="G136" s="7">
        <v>0</v>
      </c>
      <c r="H136" s="89">
        <f>G136*D136</f>
        <v>0</v>
      </c>
    </row>
    <row r="137" spans="1:8" s="8" customFormat="1" ht="17.100000000000001" customHeight="1">
      <c r="A137" s="12" t="s">
        <v>248</v>
      </c>
      <c r="B137" s="12" t="s">
        <v>249</v>
      </c>
      <c r="C137" s="63" t="s">
        <v>177</v>
      </c>
      <c r="D137" s="42">
        <v>34</v>
      </c>
      <c r="E137" s="4"/>
      <c r="F137" s="5">
        <f t="shared" ref="F137:F140" si="37">E137*D137</f>
        <v>0</v>
      </c>
      <c r="G137" s="7">
        <v>0</v>
      </c>
      <c r="H137" s="89">
        <f t="shared" ref="H137" si="38">G137*D137</f>
        <v>0</v>
      </c>
    </row>
    <row r="138" spans="1:8" customFormat="1" ht="16.5">
      <c r="A138" s="127" t="s">
        <v>251</v>
      </c>
      <c r="B138" s="108" t="s">
        <v>252</v>
      </c>
      <c r="C138" s="90" t="s">
        <v>194</v>
      </c>
      <c r="D138" s="122">
        <v>90</v>
      </c>
      <c r="E138" s="91"/>
      <c r="F138" s="5">
        <f t="shared" si="37"/>
        <v>0</v>
      </c>
      <c r="G138" s="7">
        <v>0</v>
      </c>
      <c r="H138" s="89">
        <f t="shared" ref="H138:H140" si="39">G138*D138</f>
        <v>0</v>
      </c>
    </row>
    <row r="139" spans="1:8" customFormat="1" ht="16.5">
      <c r="A139" s="128" t="s">
        <v>253</v>
      </c>
      <c r="B139" s="108" t="s">
        <v>254</v>
      </c>
      <c r="C139" s="90" t="s">
        <v>194</v>
      </c>
      <c r="D139" s="122">
        <v>25</v>
      </c>
      <c r="E139" s="91"/>
      <c r="F139" s="5">
        <f t="shared" si="37"/>
        <v>0</v>
      </c>
      <c r="G139" s="7">
        <v>0</v>
      </c>
      <c r="H139" s="89">
        <f t="shared" si="39"/>
        <v>0</v>
      </c>
    </row>
    <row r="140" spans="1:8" customFormat="1" ht="16.5">
      <c r="A140" s="128" t="s">
        <v>255</v>
      </c>
      <c r="B140" s="108" t="s">
        <v>256</v>
      </c>
      <c r="C140" s="90" t="s">
        <v>194</v>
      </c>
      <c r="D140" s="122">
        <v>15</v>
      </c>
      <c r="E140" s="91"/>
      <c r="F140" s="5">
        <f t="shared" si="37"/>
        <v>0</v>
      </c>
      <c r="G140" s="7">
        <v>0</v>
      </c>
      <c r="H140" s="89">
        <f t="shared" si="39"/>
        <v>0</v>
      </c>
    </row>
    <row r="141" spans="1:8" customFormat="1" ht="15">
      <c r="A141" s="93"/>
      <c r="B141" s="93"/>
      <c r="C141" s="94"/>
      <c r="D141" s="98" t="s">
        <v>62</v>
      </c>
      <c r="E141" s="95"/>
      <c r="F141" s="96">
        <f>SUM(F133:F135)</f>
        <v>0</v>
      </c>
      <c r="G141" s="97"/>
      <c r="H141" s="99">
        <f>SUM(H133:H135)</f>
        <v>0</v>
      </c>
    </row>
    <row r="142" spans="1:8" customFormat="1" ht="16.5">
      <c r="A142" s="1"/>
      <c r="B142" s="111" t="s">
        <v>211</v>
      </c>
      <c r="C142" s="67"/>
      <c r="D142" s="109" t="s">
        <v>215</v>
      </c>
      <c r="E142" s="103"/>
      <c r="F142" s="102">
        <f ca="1">F30+F40+F45+F50+F59+F67+F83+F90+F99+F111+F118+F141</f>
        <v>0</v>
      </c>
      <c r="G142" s="1"/>
      <c r="H142" s="1"/>
    </row>
    <row r="143" spans="1:8" customFormat="1" ht="16.899999999999999" customHeight="1">
      <c r="A143" s="112" t="s">
        <v>212</v>
      </c>
      <c r="B143" s="110">
        <f ca="1">F142</f>
        <v>0</v>
      </c>
      <c r="C143" s="67"/>
      <c r="D143" s="100" t="s">
        <v>216</v>
      </c>
      <c r="E143" s="101"/>
      <c r="F143" s="114">
        <f ca="1">H30+H40+H45+H50+H59+H67+H83+H90+H99+H111+H118+H141</f>
        <v>0</v>
      </c>
      <c r="G143" s="1"/>
      <c r="H143" s="1"/>
    </row>
    <row r="144" spans="1:8" customFormat="1" ht="15" customHeight="1">
      <c r="A144" s="113" t="s">
        <v>213</v>
      </c>
      <c r="B144" s="114">
        <f ca="1">(F142/100)*22</f>
        <v>0</v>
      </c>
      <c r="C144" s="67"/>
      <c r="D144" s="100"/>
      <c r="E144" s="101"/>
      <c r="F144" s="118"/>
      <c r="G144" s="1"/>
      <c r="H144" s="1"/>
    </row>
    <row r="145" spans="1:8" customFormat="1" ht="15" customHeight="1">
      <c r="A145" s="113" t="s">
        <v>214</v>
      </c>
      <c r="B145" s="114">
        <f ca="1">F142+B144</f>
        <v>0</v>
      </c>
      <c r="C145" s="67"/>
      <c r="D145" s="34"/>
      <c r="E145" s="1"/>
      <c r="F145" s="2"/>
      <c r="G145" s="1"/>
      <c r="H145" s="1"/>
    </row>
    <row r="146" spans="1:8" customFormat="1" ht="15" customHeight="1">
      <c r="A146" s="1"/>
      <c r="B146" s="1"/>
      <c r="C146" s="67"/>
      <c r="D146" s="34"/>
      <c r="E146" s="1"/>
      <c r="F146" s="2"/>
      <c r="G146" s="1"/>
      <c r="H146" s="1"/>
    </row>
    <row r="147" spans="1:8" customFormat="1" ht="16.899999999999999" customHeight="1">
      <c r="A147" s="1"/>
      <c r="B147" s="1"/>
      <c r="C147" s="67"/>
      <c r="D147" s="34"/>
      <c r="E147" s="1"/>
      <c r="F147" s="2"/>
      <c r="G147" s="1"/>
      <c r="H147" s="1"/>
    </row>
    <row r="148" spans="1:8" customFormat="1" ht="16.5">
      <c r="A148" s="1"/>
      <c r="B148" s="1"/>
      <c r="C148" s="67"/>
      <c r="D148" s="34"/>
      <c r="E148" s="1"/>
      <c r="F148" s="2"/>
      <c r="G148" s="1"/>
      <c r="H148" s="1"/>
    </row>
  </sheetData>
  <mergeCells count="6">
    <mergeCell ref="F5:H5"/>
    <mergeCell ref="F4:H4"/>
    <mergeCell ref="E8:H8"/>
    <mergeCell ref="B8:C8"/>
    <mergeCell ref="D7:H7"/>
    <mergeCell ref="E6:H6"/>
  </mergeCells>
  <phoneticPr fontId="5" type="noConversion"/>
  <pageMargins left="0.19685039370078741" right="0.19685039370078741" top="0.31496062992125984" bottom="0" header="0.27559055118110237" footer="0"/>
  <pageSetup paperSize="9" scale="68" orientation="portrait" horizontalDpi="300" verticalDpi="300" r:id="rId1"/>
  <rowBreaks count="2" manualBreakCount="2">
    <brk id="59" max="7" man="1"/>
    <brk id="11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LISTINO CABINA</vt:lpstr>
      <vt:lpstr>'LISTINO CABINA'!Area_stampa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2006-09-25T09:17:32Z</dcterms:created>
  <dcterms:modified xsi:type="dcterms:W3CDTF">2022-01-27T11:32:00Z</dcterms:modified>
  <cp:category/>
  <cp:contentStatus/>
</cp:coreProperties>
</file>